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6.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85" windowWidth="25440" windowHeight="6045" tabRatio="762"/>
  </bookViews>
  <sheets>
    <sheet name="Deckblatt" sheetId="63" r:id="rId1"/>
    <sheet name="Impressum" sheetId="41" r:id="rId2"/>
    <sheet name="Vorwort" sheetId="76" r:id="rId3"/>
    <sheet name="Inhalt" sheetId="43" r:id="rId4"/>
    <sheet name="1.1 Vorbemerkungen" sheetId="68" r:id="rId5"/>
    <sheet name="1.2 zugel. Parteien" sheetId="5" r:id="rId6"/>
    <sheet name="2, 2.1 Wahlberechtigte" sheetId="46" r:id="rId7"/>
    <sheet name="2.2 Wahlbeteiligung" sheetId="72" r:id="rId8"/>
    <sheet name="2.2.2 no. Wahlbeteiligung" sheetId="47" r:id="rId9"/>
    <sheet name="2.2.3 - 2.2.5 Briefwahl" sheetId="50" r:id="rId10"/>
    <sheet name="2.2.6" sheetId="78" r:id="rId11"/>
    <sheet name="3.1 - 3.3" sheetId="51" r:id="rId12"/>
    <sheet name="no. 3.3" sheetId="77" r:id="rId13"/>
    <sheet name="3.4 - 3.6" sheetId="70" r:id="rId14"/>
    <sheet name="4.1" sheetId="57" r:id="rId15"/>
    <sheet name="4.2" sheetId="58" r:id="rId16"/>
    <sheet name="4.3" sheetId="59" r:id="rId17"/>
    <sheet name="4.4 + 4.5" sheetId="60" r:id="rId18"/>
  </sheets>
  <externalReferences>
    <externalReference r:id="rId19"/>
  </externalReferences>
  <definedNames>
    <definedName name="Print_Titles" localSheetId="7">'2.2 Wahlbeteiligung'!#REF!</definedName>
    <definedName name="Print_Titles" localSheetId="8">'2.2.2 no. Wahlbeteiligung'!$2:$2</definedName>
  </definedNames>
  <calcPr calcId="162913"/>
</workbook>
</file>

<file path=xl/calcChain.xml><?xml version="1.0" encoding="utf-8"?>
<calcChain xmlns="http://schemas.openxmlformats.org/spreadsheetml/2006/main">
  <c r="L25" i="60" l="1"/>
  <c r="K25" i="60"/>
  <c r="J25" i="60"/>
  <c r="I25" i="60"/>
  <c r="H25" i="60"/>
  <c r="G25" i="60"/>
  <c r="F25" i="60"/>
  <c r="E25" i="60"/>
  <c r="D25" i="60"/>
  <c r="C25" i="60"/>
  <c r="B25" i="60"/>
  <c r="L17" i="60"/>
  <c r="K17" i="60"/>
  <c r="J17" i="60"/>
  <c r="I17" i="60"/>
  <c r="H17" i="60"/>
  <c r="G17" i="60"/>
  <c r="F17" i="60"/>
  <c r="E17" i="60"/>
  <c r="D17" i="60"/>
  <c r="C17" i="60"/>
  <c r="B17" i="60"/>
  <c r="C9" i="60"/>
  <c r="D9" i="60"/>
  <c r="E9" i="60"/>
  <c r="F9" i="60"/>
  <c r="G9" i="60"/>
  <c r="H9" i="60"/>
  <c r="I9" i="60"/>
  <c r="J9" i="60"/>
  <c r="K9" i="60"/>
  <c r="L9" i="60"/>
  <c r="B9" i="60"/>
  <c r="I49" i="46" l="1"/>
  <c r="I50" i="46"/>
  <c r="I51" i="46"/>
  <c r="I52" i="46"/>
  <c r="I53" i="46"/>
  <c r="I54" i="46"/>
  <c r="I55" i="46"/>
  <c r="I56" i="46"/>
  <c r="I57" i="46"/>
  <c r="I48" i="46"/>
  <c r="H49" i="46"/>
  <c r="H50" i="46"/>
  <c r="H51" i="46"/>
  <c r="H52" i="46"/>
  <c r="H53" i="46"/>
  <c r="H54" i="46"/>
  <c r="H55" i="46"/>
  <c r="H56" i="46"/>
  <c r="H57" i="46"/>
  <c r="H48" i="46"/>
  <c r="F50" i="46"/>
  <c r="F51" i="46"/>
  <c r="F52" i="46"/>
  <c r="F53" i="46"/>
  <c r="F54" i="46"/>
  <c r="F55" i="46"/>
  <c r="F56" i="46"/>
  <c r="F57" i="46"/>
  <c r="F49" i="46"/>
  <c r="F48" i="46"/>
  <c r="F47" i="46" l="1"/>
  <c r="H47" i="46"/>
  <c r="I47" i="46"/>
  <c r="C31" i="70"/>
  <c r="D31" i="70"/>
  <c r="E31" i="70"/>
  <c r="F31" i="70"/>
  <c r="G31" i="70"/>
  <c r="B31" i="70"/>
  <c r="E47" i="46" l="1"/>
  <c r="D47" i="46"/>
  <c r="F25" i="51" l="1"/>
  <c r="F26" i="51" l="1"/>
  <c r="F27" i="51"/>
  <c r="F28" i="51"/>
  <c r="F29" i="51"/>
  <c r="F31" i="51"/>
  <c r="F33" i="51"/>
  <c r="F32" i="51"/>
  <c r="F30" i="51"/>
  <c r="F34" i="51"/>
  <c r="F9" i="51" l="1"/>
  <c r="F11" i="51"/>
  <c r="F10" i="51"/>
  <c r="F8" i="51"/>
  <c r="F12" i="51"/>
  <c r="F7" i="51"/>
  <c r="C10" i="59" l="1"/>
  <c r="C11" i="59"/>
  <c r="C12" i="59"/>
  <c r="C13" i="59"/>
  <c r="C14" i="59"/>
  <c r="C15" i="59"/>
  <c r="C16" i="59"/>
  <c r="C17" i="59"/>
  <c r="C18" i="59"/>
  <c r="C19" i="59"/>
  <c r="C9" i="59"/>
  <c r="E11" i="59" s="1"/>
  <c r="B10" i="59"/>
  <c r="B11" i="59"/>
  <c r="B12" i="59"/>
  <c r="B13" i="59"/>
  <c r="B14" i="59"/>
  <c r="B15" i="59"/>
  <c r="B16" i="59"/>
  <c r="B17" i="59"/>
  <c r="B18" i="59"/>
  <c r="B19" i="59"/>
  <c r="B9" i="59"/>
  <c r="E35" i="59"/>
  <c r="E36" i="59"/>
  <c r="E37" i="59"/>
  <c r="E38" i="59"/>
  <c r="E39" i="59"/>
  <c r="E40" i="59"/>
  <c r="E41" i="59"/>
  <c r="E42" i="59"/>
  <c r="E43" i="59"/>
  <c r="E34" i="59"/>
  <c r="D34" i="59"/>
  <c r="D35" i="59"/>
  <c r="D36" i="59"/>
  <c r="D37" i="59"/>
  <c r="D38" i="59"/>
  <c r="D39" i="59"/>
  <c r="D40" i="59"/>
  <c r="D41" i="59"/>
  <c r="D42" i="59"/>
  <c r="D43" i="59"/>
  <c r="D33" i="59"/>
  <c r="E23" i="59"/>
  <c r="E24" i="59"/>
  <c r="E25" i="59"/>
  <c r="E26" i="59"/>
  <c r="E27" i="59"/>
  <c r="E28" i="59"/>
  <c r="E29" i="59"/>
  <c r="E30" i="59"/>
  <c r="E31" i="59"/>
  <c r="E22" i="59"/>
  <c r="D22" i="59"/>
  <c r="D23" i="59"/>
  <c r="D24" i="59"/>
  <c r="D25" i="59"/>
  <c r="D26" i="59"/>
  <c r="D27" i="59"/>
  <c r="D28" i="59"/>
  <c r="D29" i="59"/>
  <c r="D30" i="59"/>
  <c r="D31" i="59"/>
  <c r="D21" i="59"/>
  <c r="D14" i="59" l="1"/>
  <c r="D13" i="59"/>
  <c r="D12" i="59"/>
  <c r="D19" i="59"/>
  <c r="D11" i="59"/>
  <c r="D18" i="59"/>
  <c r="D10" i="59"/>
  <c r="D16" i="59"/>
  <c r="D15" i="59"/>
  <c r="E12" i="59"/>
  <c r="E21" i="59"/>
  <c r="E19" i="59"/>
  <c r="E16" i="59"/>
  <c r="E15" i="59"/>
  <c r="E33" i="59"/>
  <c r="E17" i="59"/>
  <c r="D9" i="59"/>
  <c r="E14" i="59"/>
  <c r="E13" i="59"/>
  <c r="D17" i="59"/>
  <c r="E10" i="59"/>
  <c r="E18" i="59"/>
  <c r="E9" i="59" l="1"/>
</calcChain>
</file>

<file path=xl/sharedStrings.xml><?xml version="1.0" encoding="utf-8"?>
<sst xmlns="http://schemas.openxmlformats.org/spreadsheetml/2006/main" count="828" uniqueCount="402">
  <si>
    <t>Mecklenburg-Vorpommern</t>
  </si>
  <si>
    <t>Ungültige Stimmen</t>
  </si>
  <si>
    <t>CDU</t>
  </si>
  <si>
    <t>SPD</t>
  </si>
  <si>
    <t>FDP</t>
  </si>
  <si>
    <t>GRÜNE</t>
  </si>
  <si>
    <t>Merkmal</t>
  </si>
  <si>
    <t>Inhaltsverzeichnis</t>
  </si>
  <si>
    <t>Seite</t>
  </si>
  <si>
    <t>Vorbemerkungen</t>
  </si>
  <si>
    <t>%</t>
  </si>
  <si>
    <t>Impressum</t>
  </si>
  <si>
    <t>Wahlbeteiligung</t>
  </si>
  <si>
    <t>Europawahl</t>
  </si>
  <si>
    <t>1.1</t>
  </si>
  <si>
    <t>DIE LINKE</t>
  </si>
  <si>
    <t>3.1</t>
  </si>
  <si>
    <t>3.2</t>
  </si>
  <si>
    <t>3.3</t>
  </si>
  <si>
    <t>3.4</t>
  </si>
  <si>
    <t>NPD</t>
  </si>
  <si>
    <t>FAMILIE</t>
  </si>
  <si>
    <t>DKP</t>
  </si>
  <si>
    <t>AfD</t>
  </si>
  <si>
    <t>Die PARTEI</t>
  </si>
  <si>
    <t>Christlich Demokratische Union Deutschlands</t>
  </si>
  <si>
    <t>Freie Demokratische Partei</t>
  </si>
  <si>
    <t>BÜNDNIS 90/DIE GRÜNEN</t>
  </si>
  <si>
    <t>Familien-Partei Deutschlands</t>
  </si>
  <si>
    <t>Piratenpartei Deutschland</t>
  </si>
  <si>
    <t>PIRATEN</t>
  </si>
  <si>
    <t>Volksabstimmung</t>
  </si>
  <si>
    <t>Deutsche Kommunistische Partei</t>
  </si>
  <si>
    <t>Ökologisch-Demokratische Partei</t>
  </si>
  <si>
    <t>ÖDP</t>
  </si>
  <si>
    <t>Bayernpartei</t>
  </si>
  <si>
    <t>BP</t>
  </si>
  <si>
    <t>Alternative für Deutschland</t>
  </si>
  <si>
    <t>Marxistisch-Leninistische Partei Deutschlands</t>
  </si>
  <si>
    <t>MLPD</t>
  </si>
  <si>
    <t>Nationaldemokratische Partei Deutschlands</t>
  </si>
  <si>
    <t>Partei für Arbeit, Rechtsstaat, Tierschutz, Elitenförderung und basisdemokratische Initiative</t>
  </si>
  <si>
    <t>Inhalt</t>
  </si>
  <si>
    <t>in Mecklenburg-Vorpommern</t>
  </si>
  <si>
    <t>Zeichenerklärung</t>
  </si>
  <si>
    <t>-</t>
  </si>
  <si>
    <t>.</t>
  </si>
  <si>
    <t>Zahlenwert unbekannt oder geheim zu halten</t>
  </si>
  <si>
    <t>...</t>
  </si>
  <si>
    <t>Zahl lag bei Redaktionsschluss noch nicht vor</t>
  </si>
  <si>
    <t>x</t>
  </si>
  <si>
    <t>Aussage nicht sinnvoll oder Fragestellung nicht zutreffend</t>
  </si>
  <si>
    <t>/</t>
  </si>
  <si>
    <t>()</t>
  </si>
  <si>
    <t>Zahl hat eingeschränkte Aussagefähigkeit</t>
  </si>
  <si>
    <t>p</t>
  </si>
  <si>
    <t>s</t>
  </si>
  <si>
    <t>Statistische Hefte</t>
  </si>
  <si>
    <t>Herausgeber:</t>
  </si>
  <si>
    <t>Statistisches Amt Mecklenburg-Vorpommern, Lübecker Str. 287, 19059 Schwerin</t>
  </si>
  <si>
    <t>Telefon:</t>
  </si>
  <si>
    <t>0385 588-0, Telefax: 0385 588-56909</t>
  </si>
  <si>
    <t>Internet:</t>
  </si>
  <si>
    <t>E-Mail:</t>
  </si>
  <si>
    <t>statistik.post@statistik-mv.de</t>
  </si>
  <si>
    <t>Auszugsweise Vervielfältigung und Verbreitung mit Quellenangabe gestattet.</t>
  </si>
  <si>
    <t>Titelfoto:</t>
  </si>
  <si>
    <t>Landesamt für Umwelt, Naturschutz und Geologie, C. Herrmann</t>
  </si>
  <si>
    <t>Erscheinungsfolge:</t>
  </si>
  <si>
    <t>Einzelheft:</t>
  </si>
  <si>
    <t>Sozialdemokratische Partei Deutschlands</t>
  </si>
  <si>
    <t>Nichts vorhanden</t>
  </si>
  <si>
    <t>Weniger als die Hälfte von 1 in der letzten besetzten Stelle, jedoch mehr als nichts</t>
  </si>
  <si>
    <t>Keine Angabe, da Zahlenwert nicht ausreichend genau oder nicht repräsentativ</t>
  </si>
  <si>
    <t>Vorläufige Zahl</t>
  </si>
  <si>
    <t>Geschätzte Zahl</t>
  </si>
  <si>
    <t>Berichtigte Zahl</t>
  </si>
  <si>
    <t>[rot]</t>
  </si>
  <si>
    <t>www.statistik-mv.de</t>
  </si>
  <si>
    <t>Unregelmäßig</t>
  </si>
  <si>
    <t>3.5</t>
  </si>
  <si>
    <t>4</t>
  </si>
  <si>
    <t>4.1</t>
  </si>
  <si>
    <t>4.2</t>
  </si>
  <si>
    <t>4.3</t>
  </si>
  <si>
    <t>4.4</t>
  </si>
  <si>
    <t>Wahlen 2014</t>
  </si>
  <si>
    <t>am 25. Mai 2014</t>
  </si>
  <si>
    <t>Ergebnisse der repräsentativen Wahlstatistik</t>
  </si>
  <si>
    <t xml:space="preserve">    Ergebnisse der repräsentativen Wahlstatistik</t>
  </si>
  <si>
    <t>Kennziffer: B751R 2014 01</t>
  </si>
  <si>
    <t>EUR 5,00</t>
  </si>
  <si>
    <t>Wahlberechtigte und Wahlbeteiligung</t>
  </si>
  <si>
    <t>Ergebnisse in Tabellen</t>
  </si>
  <si>
    <t>2.1</t>
  </si>
  <si>
    <t>2.2</t>
  </si>
  <si>
    <t>2.2.1</t>
  </si>
  <si>
    <t>2.2.2</t>
  </si>
  <si>
    <t>2.2.3</t>
  </si>
  <si>
    <t>2.2.4</t>
  </si>
  <si>
    <t>Geschlecht</t>
  </si>
  <si>
    <t>männlich</t>
  </si>
  <si>
    <t>weiblich</t>
  </si>
  <si>
    <t>A</t>
  </si>
  <si>
    <t>F</t>
  </si>
  <si>
    <t>B</t>
  </si>
  <si>
    <t>G</t>
  </si>
  <si>
    <t>C</t>
  </si>
  <si>
    <t>H</t>
  </si>
  <si>
    <t>D</t>
  </si>
  <si>
    <t>I</t>
  </si>
  <si>
    <t>E</t>
  </si>
  <si>
    <t>K</t>
  </si>
  <si>
    <t xml:space="preserve">   CDU</t>
  </si>
  <si>
    <t xml:space="preserve">   SPD</t>
  </si>
  <si>
    <t xml:space="preserve">   GRÜNE</t>
  </si>
  <si>
    <t>Männer und Frauen</t>
  </si>
  <si>
    <t>18 - 21</t>
  </si>
  <si>
    <t>21 - 25</t>
  </si>
  <si>
    <t>Alter von ... bis unter … Jahren</t>
  </si>
  <si>
    <t>25 - 30</t>
  </si>
  <si>
    <t>30 - 35</t>
  </si>
  <si>
    <t>35 - 40</t>
  </si>
  <si>
    <t>40 - 45</t>
  </si>
  <si>
    <t>45 - 50</t>
  </si>
  <si>
    <t>50 - 60</t>
  </si>
  <si>
    <t>60 - 70</t>
  </si>
  <si>
    <t>Männer</t>
  </si>
  <si>
    <t>Frauen</t>
  </si>
  <si>
    <t>Wahlberechtigte</t>
  </si>
  <si>
    <t>Männer und</t>
  </si>
  <si>
    <t>Insgesamt</t>
  </si>
  <si>
    <t>Alter von …
bis unter …
Jahren</t>
  </si>
  <si>
    <t>Männer
und
Frauen</t>
  </si>
  <si>
    <t>%-punkte</t>
  </si>
  <si>
    <t>Land</t>
  </si>
  <si>
    <t>Deutschland</t>
  </si>
  <si>
    <t>Ins-
gesamt</t>
  </si>
  <si>
    <t xml:space="preserve">   Frauen</t>
  </si>
  <si>
    <t>Alter von…
bis unter … Jahren</t>
  </si>
  <si>
    <t>Alter von … bis unter … Jahren</t>
  </si>
  <si>
    <t>Unterschied zwischen
Männern und Frauen</t>
  </si>
  <si>
    <t>Männer und
Frauen</t>
  </si>
  <si>
    <t>Partei</t>
  </si>
  <si>
    <t>Veränderung 2014
gegenüber 2009</t>
  </si>
  <si>
    <t>Wähler</t>
  </si>
  <si>
    <t>18 - 25</t>
  </si>
  <si>
    <t>25 - 35</t>
  </si>
  <si>
    <t>35 - 45</t>
  </si>
  <si>
    <t>45 - 60</t>
  </si>
  <si>
    <t>Stimmen</t>
  </si>
  <si>
    <t>REP</t>
  </si>
  <si>
    <t>Zusammen</t>
  </si>
  <si>
    <t xml:space="preserve">Von 100 gültigen Stimmen für die jeweilige Partei entfielen auf 
die Altersgruppen
</t>
  </si>
  <si>
    <t>Wähler im Alter von … bis unter … Jahren</t>
  </si>
  <si>
    <t xml:space="preserve">   18 - 21</t>
  </si>
  <si>
    <t xml:space="preserve">   21 - 25</t>
  </si>
  <si>
    <t xml:space="preserve">   25 - 30</t>
  </si>
  <si>
    <t xml:space="preserve">   30 - 35</t>
  </si>
  <si>
    <t xml:space="preserve">   35 - 40</t>
  </si>
  <si>
    <t xml:space="preserve">   40 - 45</t>
  </si>
  <si>
    <t xml:space="preserve">   45 - 50</t>
  </si>
  <si>
    <t xml:space="preserve">   50 - 60</t>
  </si>
  <si>
    <t xml:space="preserve">   60 - 70</t>
  </si>
  <si>
    <t>Wahlberechtigte laut Wählerverzeichnis</t>
  </si>
  <si>
    <t>insgesamt</t>
  </si>
  <si>
    <t>ohne</t>
  </si>
  <si>
    <t>mit</t>
  </si>
  <si>
    <t>Wahlscheinvermerk</t>
  </si>
  <si>
    <t>Wahljahr</t>
  </si>
  <si>
    <t>1999</t>
  </si>
  <si>
    <t>Anteil an den
Wahlberechtigten der
jeweiligen Altersguppe</t>
  </si>
  <si>
    <t xml:space="preserve">   Schleswig-Holstein</t>
  </si>
  <si>
    <t xml:space="preserve">   Hamburg</t>
  </si>
  <si>
    <t xml:space="preserve">   Niedersachsen</t>
  </si>
  <si>
    <t xml:space="preserve">   Bremen</t>
  </si>
  <si>
    <t xml:space="preserve">   Brandenburg</t>
  </si>
  <si>
    <t xml:space="preserve">   Berlin</t>
  </si>
  <si>
    <t xml:space="preserve">   Nordrhein-Westfalen</t>
  </si>
  <si>
    <t xml:space="preserve">   Hessen</t>
  </si>
  <si>
    <t xml:space="preserve">   Bayern</t>
  </si>
  <si>
    <t xml:space="preserve">   Männer</t>
  </si>
  <si>
    <t>L</t>
  </si>
  <si>
    <t>M</t>
  </si>
  <si>
    <t>DIE REPUBLIKANER</t>
  </si>
  <si>
    <t>AUF - Partei für Arbeit, Umwelt und Familie, Christen für Deutschland</t>
  </si>
  <si>
    <t>Partei Bibeltreuer Christen</t>
  </si>
  <si>
    <t>CHRISTILICHE MITTE - Für ein Deutschland nach GOTTES Geboten</t>
  </si>
  <si>
    <t>Partei für Soziale Gleichheit, Sektion der Vierten Internationale</t>
  </si>
  <si>
    <t>Bürgerrechtsbewegung Solidarität</t>
  </si>
  <si>
    <t>Bürgerbewegung PRO NRW</t>
  </si>
  <si>
    <t>AUF</t>
  </si>
  <si>
    <t>PBC</t>
  </si>
  <si>
    <t>CM</t>
  </si>
  <si>
    <t>PSG</t>
  </si>
  <si>
    <t>BüSo</t>
  </si>
  <si>
    <t>PRO NRW</t>
  </si>
  <si>
    <t xml:space="preserve">   Sachsen </t>
  </si>
  <si>
    <t xml:space="preserve">   Thüringen </t>
  </si>
  <si>
    <t xml:space="preserve">   Rheinland-Pfalz </t>
  </si>
  <si>
    <t xml:space="preserve">   Baden-Württemberg </t>
  </si>
  <si>
    <t xml:space="preserve">   Saarland </t>
  </si>
  <si>
    <t xml:space="preserve">   Sachsen-Anhalt </t>
  </si>
  <si>
    <t xml:space="preserve">______
1) Quelle: Der Bundeswahlleiter, Landesergebnisse der Europawahl 2014, 2009, 2004, 1999.
</t>
  </si>
  <si>
    <t>2.1 Wahlberechtigte</t>
  </si>
  <si>
    <t>Männer und 
Frauen</t>
  </si>
  <si>
    <t xml:space="preserve">  Statistische Hefte   
  Wahlen 2014</t>
  </si>
  <si>
    <t xml:space="preserve">    Europawahl
    in Mecklenburg-Vorpommern
    am 25. Mai 2014</t>
  </si>
  <si>
    <t xml:space="preserve">2.2.5 </t>
  </si>
  <si>
    <t>2.2.6</t>
  </si>
  <si>
    <t>darunter</t>
  </si>
  <si>
    <t>1.2</t>
  </si>
  <si>
    <t>2.1.1</t>
  </si>
  <si>
    <t xml:space="preserve">2.1.2 </t>
  </si>
  <si>
    <t>3.6</t>
  </si>
  <si>
    <t>Gültige Stimmen</t>
  </si>
  <si>
    <t>Von 100 gültigen Stimmen für die jeweilige Partei wurden abgegeben von</t>
  </si>
  <si>
    <t>Ungültige</t>
  </si>
  <si>
    <t>Gültige</t>
  </si>
  <si>
    <t xml:space="preserve">  Stimmzettel leer oder durchgestrichen</t>
  </si>
  <si>
    <t xml:space="preserve">  sonstige Ursachen</t>
  </si>
  <si>
    <t xml:space="preserve">  Stimmzettel mehrere Kreuze</t>
  </si>
  <si>
    <t xml:space="preserve">   Mecklenburg-Vorpommern </t>
  </si>
  <si>
    <t>FREIE
WÄHLER</t>
  </si>
  <si>
    <t>18 bis unter 25 Jahre</t>
  </si>
  <si>
    <t>25 bis unter 35 Jahre</t>
  </si>
  <si>
    <t>35 bis unter 45 Jahre</t>
  </si>
  <si>
    <t>45 bis unter 60 Jahre</t>
  </si>
  <si>
    <t>60 bis unter 70 Jahre</t>
  </si>
  <si>
    <t xml:space="preserve">   1944 und früher</t>
  </si>
  <si>
    <t xml:space="preserve">   1945 bis 1954</t>
  </si>
  <si>
    <t xml:space="preserve">   1955 bis 1969</t>
  </si>
  <si>
    <t xml:space="preserve">   1970 bis 1979</t>
  </si>
  <si>
    <t xml:space="preserve">   1980 bis 1989</t>
  </si>
  <si>
    <t xml:space="preserve">   1990 bis 1996</t>
  </si>
  <si>
    <t xml:space="preserve">   1994 bis 1996</t>
  </si>
  <si>
    <t xml:space="preserve">   1990 bis 1993</t>
  </si>
  <si>
    <t xml:space="preserve">   1965 bis 1969 </t>
  </si>
  <si>
    <t xml:space="preserve">   1985 bis 1989</t>
  </si>
  <si>
    <t xml:space="preserve">   1980 bis 1984</t>
  </si>
  <si>
    <t xml:space="preserve">   1975 bis 1979</t>
  </si>
  <si>
    <t xml:space="preserve">   1970 bis 1974</t>
  </si>
  <si>
    <t xml:space="preserve">   1955 bis 1964</t>
  </si>
  <si>
    <t>18 bis unter 21 Jahre</t>
  </si>
  <si>
    <t>21 bis unter 25 Jahre</t>
  </si>
  <si>
    <t>25 bis unter 30 Jahre</t>
  </si>
  <si>
    <t>30 bis unter 35 Jahre</t>
  </si>
  <si>
    <t>35 bis unter 40 Jahre</t>
  </si>
  <si>
    <t>40 bis unter 45 Jahre</t>
  </si>
  <si>
    <t>45 bis unter 50 Jahre</t>
  </si>
  <si>
    <t>50 bis unter 60 Jahre</t>
  </si>
  <si>
    <t>Geburtsjahres-
gruppe</t>
  </si>
  <si>
    <t>Ungefähre
Altersgruppe</t>
  </si>
  <si>
    <t>Anzahl</t>
  </si>
  <si>
    <t>60 -70</t>
  </si>
  <si>
    <t>Von 100 gültigen Stimmen für die jeweilige Partei entfielen auf die Altersgruppen</t>
  </si>
  <si>
    <t>FREIE WÄHLER</t>
  </si>
  <si>
    <t>Vorwort</t>
  </si>
  <si>
    <t xml:space="preserve">Sozialdemokratische Partei Deutschlands </t>
  </si>
  <si>
    <t>Bezeichnung der Parteien</t>
  </si>
  <si>
    <t>Sonstige Parteien</t>
  </si>
  <si>
    <t>1. Vorbemerkungen</t>
  </si>
  <si>
    <t>1.1 Methodische Hinweise zur repräsentativen Europawahlstatistik 2014</t>
  </si>
  <si>
    <t>Altersgruppen zur Wahlbeteiligung</t>
  </si>
  <si>
    <t>Altersgruppen zur Stimmabgabe</t>
  </si>
  <si>
    <t>2.2.1 Wahlbeteiligung in den Ländern (amtliches Ergebnis) bei den Europawahlen im Zeitvergleich</t>
  </si>
  <si>
    <t xml:space="preserve">   Sonstige</t>
  </si>
  <si>
    <t>Sonstige</t>
  </si>
  <si>
    <t xml:space="preserve">Sonstige </t>
  </si>
  <si>
    <t>70 Jahre und älter</t>
  </si>
  <si>
    <t>1 000</t>
  </si>
  <si>
    <t>Europa-wahl-
jahr</t>
  </si>
  <si>
    <t>PARTEI MENSCH UMWELT TIERSCHUTZ</t>
  </si>
  <si>
    <t>Tierschutzpartei</t>
  </si>
  <si>
    <t>Ab jetzt…Demokratie durch Volksabstimmung - Politik für die Menschen</t>
  </si>
  <si>
    <t>Wahl-
beteili-
gung</t>
  </si>
  <si>
    <t>Wahlberechtigte
insgesamt</t>
  </si>
  <si>
    <t>Nummer</t>
  </si>
  <si>
    <t>Name der Partei</t>
  </si>
  <si>
    <t>Kurzbezeichnung</t>
  </si>
  <si>
    <t>FAMILIE, Die Tierschutzpartei, DIE FRAUEN, REP, Volksabstimmung, AUFBRUCH, DKP, PBC, PSG, BüSo,</t>
  </si>
  <si>
    <t>FW FREIE WÄHLER, Newropeans, PIRATEN, RRP, RENTNER</t>
  </si>
  <si>
    <t>2.2.2 Wahlbeteiligung bei den Europawahlen 2014 und 2009 in Mecklenburg-Vorpommern nach Altersgruppen und Geschlecht</t>
  </si>
  <si>
    <t>______</t>
  </si>
  <si>
    <t>1) Wähler bzw. Wählerinnen mit Stimmvermerk und wahlberechtigte Männer bzw. Frauen mit Wahlscheinvermerk im Wählerverzeichnis (nur Urnenwahlbezirke)</t>
  </si>
  <si>
    <t>2.1.2 Wahlberechtigte zu den Europawahlen in Mecklenburg-Vorpommern nach Altersgruppen und Geschlecht im Zeitvergleich</t>
  </si>
  <si>
    <t>2.2.4 Anteil der Wahlberechtigten mit Wahlschein an den Wahlberechtigten bei den Europawahlen in Mecklenburg-Vorpommern nach Altersgruppen und Geschlecht im Zeitvergleich</t>
  </si>
  <si>
    <t>2.2.3 Wahlbeteiligung bei den Europawahlen in Mecklenburg-Vorpommern durch Briefwahl im Zeitvergleich</t>
  </si>
  <si>
    <t>3.1 Amtliche Wahlergebnisse der Europawahlen in Mecklenburg-Vorpommern im Zeitvergleich (prozentual)</t>
  </si>
  <si>
    <t>3.2 Amtliche Wahlergebnisse der Europawahlen in Mecklenburg-Vorpommern im Zeitvergleich (absolut)</t>
  </si>
  <si>
    <t>Wählerschaft mit ungültiger Stimme</t>
  </si>
  <si>
    <t>2.1.3 Anteil der männlichen und weiblichen Wahlberechtigten an den Wahlberechtigten zur Europawahl 2014 in Mecklenburg-Vorpommern nach Altersgruppen</t>
  </si>
  <si>
    <t xml:space="preserve">   FDP</t>
  </si>
  <si>
    <t xml:space="preserve">   DIE LINKE</t>
  </si>
  <si>
    <t>Von 100 gültigen Stimmen je Altersgruppe entfielen auf</t>
  </si>
  <si>
    <t>3.3 Stimmabgabe nach Altersgruppen und Geschlecht</t>
  </si>
  <si>
    <t xml:space="preserve">    Wahlheft 3/2022</t>
  </si>
  <si>
    <t>© Statistisches Amt Mecklenburg-Vorpommern, Schwerin, 2022</t>
  </si>
  <si>
    <r>
      <t xml:space="preserve">1.2 Parteien und sonstige politische Vereinigungen, deren Wahlvorschläge für die Europawahl </t>
    </r>
    <r>
      <rPr>
        <b/>
        <sz val="10"/>
        <rFont val="Calibri"/>
        <family val="2"/>
        <scheme val="minor"/>
      </rPr>
      <t>2014</t>
    </r>
    <r>
      <rPr>
        <b/>
        <sz val="10"/>
        <color theme="1"/>
        <rFont val="Calibri"/>
        <family val="2"/>
        <scheme val="minor"/>
      </rPr>
      <t xml:space="preserve"> in der Bundesrepublik Deutschland zugelassen wurden</t>
    </r>
  </si>
  <si>
    <r>
      <t xml:space="preserve">Bundesgebiet </t>
    </r>
    <r>
      <rPr>
        <b/>
        <sz val="6"/>
        <rFont val="Calibri"/>
        <family val="2"/>
        <scheme val="minor"/>
      </rPr>
      <t>1)</t>
    </r>
  </si>
  <si>
    <r>
      <t>______
1)  Quelle: Wahl der Abgeordneten des Europäischen Parlaments aus der Bundesrepublik Deutschland am 2</t>
    </r>
    <r>
      <rPr>
        <sz val="7"/>
        <rFont val="Calibri"/>
        <family val="2"/>
        <scheme val="minor"/>
      </rPr>
      <t>5. Mai 2014, Heft 5</t>
    </r>
    <r>
      <rPr>
        <sz val="7"/>
        <color theme="1"/>
        <rFont val="Calibri"/>
        <family val="2"/>
        <scheme val="minor"/>
      </rPr>
      <t xml:space="preserve"> Wahlbeteiligung und 
     Stimmabgabe der Männer und Frauen nach Altersgruppen, Informationen des Bundeswahlleiters.
</t>
    </r>
  </si>
  <si>
    <r>
      <t xml:space="preserve">Abweichung zum Bundesgebiet </t>
    </r>
    <r>
      <rPr>
        <sz val="8.5"/>
        <rFont val="Calibri"/>
        <family val="2"/>
        <scheme val="minor"/>
      </rPr>
      <t>(%-punkte)</t>
    </r>
  </si>
  <si>
    <t>Alter von …
bis unter … Jahren</t>
  </si>
  <si>
    <t>2. Wahlberechtigte und Wahlbeteiligung</t>
  </si>
  <si>
    <r>
      <t xml:space="preserve">Wahlbeteiligung </t>
    </r>
    <r>
      <rPr>
        <sz val="6"/>
        <color theme="1"/>
        <rFont val="Calibri"/>
        <family val="2"/>
        <scheme val="minor"/>
      </rPr>
      <t>1)</t>
    </r>
  </si>
  <si>
    <r>
      <t xml:space="preserve">2009 </t>
    </r>
    <r>
      <rPr>
        <sz val="6"/>
        <color theme="1"/>
        <rFont val="Calibri"/>
        <family val="2"/>
        <scheme val="minor"/>
      </rPr>
      <t>1)</t>
    </r>
  </si>
  <si>
    <r>
      <t xml:space="preserve">Wahlbeteiligung insgesamt </t>
    </r>
    <r>
      <rPr>
        <sz val="6"/>
        <rFont val="Calibri"/>
        <family val="2"/>
        <scheme val="minor"/>
      </rPr>
      <t>1)</t>
    </r>
  </si>
  <si>
    <t>______
1) Amtliches Ergebnis.</t>
  </si>
  <si>
    <r>
      <t xml:space="preserve">   DIE LINKE </t>
    </r>
    <r>
      <rPr>
        <sz val="6"/>
        <rFont val="Calibri"/>
        <family val="2"/>
        <scheme val="minor"/>
      </rPr>
      <t>1)</t>
    </r>
  </si>
  <si>
    <r>
      <t xml:space="preserve">   FDP </t>
    </r>
    <r>
      <rPr>
        <sz val="6"/>
        <rFont val="Calibri"/>
        <family val="2"/>
        <scheme val="minor"/>
      </rPr>
      <t>2)</t>
    </r>
  </si>
  <si>
    <t xml:space="preserve">      darunter</t>
  </si>
  <si>
    <t xml:space="preserve">      PIRATEN</t>
  </si>
  <si>
    <t xml:space="preserve">      FREIE WÄHLER</t>
  </si>
  <si>
    <t xml:space="preserve">      AfD</t>
  </si>
  <si>
    <t>1) Bis Juli 2005 PDS, bis Juni 2007 Die Linke.
2) Bis Mai 2002 F.D.P.</t>
  </si>
  <si>
    <t xml:space="preserve">______
</t>
  </si>
  <si>
    <t>3. Wahlergebnisse nach Parteien und nach Altersgruppen und Geschlecht der Wählerschaften</t>
  </si>
  <si>
    <t>Art und Ursache der Ungültigkeit</t>
  </si>
  <si>
    <t>4. Ergebnisse in Tabellen</t>
  </si>
  <si>
    <t xml:space="preserve">Sonstige 
</t>
  </si>
  <si>
    <t xml:space="preserve">FDP </t>
  </si>
  <si>
    <t>2.2 Wahlbeteiligung</t>
  </si>
  <si>
    <t xml:space="preserve">   davon</t>
  </si>
  <si>
    <t xml:space="preserve">   Urnenwählerinnen bzw. Urnenwähler</t>
  </si>
  <si>
    <t xml:space="preserve">   Briefwählerinnen bzw. Briefwähler</t>
  </si>
  <si>
    <t>Anteil der Briefwählerinnen und Briefwähler 
   an Wählerinnen und Wählern insgesamt</t>
  </si>
  <si>
    <t>2.2.6 Anteil der Nichtwählerinnen und Nichtwähler an den Wahlberechtigten der jeweiligen Altersgruppe bei der Europawahl 2014 in Mecklenburg-Vorpommern</t>
  </si>
  <si>
    <r>
      <t xml:space="preserve">Wählerinnen und 
Wähler </t>
    </r>
    <r>
      <rPr>
        <sz val="6"/>
        <rFont val="Calibri"/>
        <family val="2"/>
        <scheme val="minor"/>
      </rPr>
      <t>1)</t>
    </r>
  </si>
  <si>
    <t>Nichtwählerinnen und Nichtwähler</t>
  </si>
  <si>
    <t>1.</t>
  </si>
  <si>
    <t>2.</t>
  </si>
  <si>
    <t>3.</t>
  </si>
  <si>
    <t>Wahlergebnisse nach Parteien und nach Altersgruppen und Geschlecht der Wählerschaften</t>
  </si>
  <si>
    <t>3.6 Stimmabgabe bei der Europawahl 2014 in Mecklenburg-Vorpommern nach Parteien und Altersgruppen der Wählerschaft</t>
  </si>
  <si>
    <t>4.4 Stimmabgabe bei der Europawahl 2014 in Mecklenburg-Vorpommern nach Parteien, Altersgruppen und Geschlecht der Wählerschaft</t>
  </si>
  <si>
    <t>Anteil der ungültigen Stimmen an den abgegebenen Stimmen insgesamt bei der Europawahl 2014 in Mecklenburg-Vorpommern nach Altersgruppen und Geschlecht der Wählerschaft</t>
  </si>
  <si>
    <t>Amtliche Wahlergebnisse der Europawahlen in Mecklenburg-Vorpommern im Zeitvergleich (prozentual)</t>
  </si>
  <si>
    <t>Amtliche Wahlergebnisse der Europawahlen in Mecklenburg-Vorpommern im Zeitvergleich (absolut)</t>
  </si>
  <si>
    <t xml:space="preserve"> Anteil der Nichtwählerinnen und Nichtwähler an den Wahlberechtigten der jeweiligen Altersgruppe bei der Europawahl 2014 in Mecklenburg-Vorpommern </t>
  </si>
  <si>
    <t>Briefwählerinnen und Briefwähler bei der Europawahl 2014 in Mecklenburg-Vorpommern nach Altersgruppen</t>
  </si>
  <si>
    <t>Anteil der Wahlberechtigten mit Wahlschein an den Wahlberechtigten bei den Europawahlen in Mecklenburg-Vorpommern nach Altersgruppen und Geschlecht im Zeitvergleich</t>
  </si>
  <si>
    <t>Wahlbeteiligung bei den Europawahlen in Mecklenburg-Vorpommern durch Briefwahl im Zeitvergleich</t>
  </si>
  <si>
    <t>Wahlbeteiligung bei den Europawahlen 2014 und 2009 in Mecklenburg-Vorpommern nach Altersgruppen und Geschlecht</t>
  </si>
  <si>
    <t>Wahlbeteiligung in den Ländern (amtliches Ergebnis) bei den Europawahlen im Zeitvergleich</t>
  </si>
  <si>
    <t>Wahlberechtigte zu den Europawahlen in Mecklenburg-Vorpommern nach Altersgruppen und Geschlecht im Zeitvergleich</t>
  </si>
  <si>
    <t>2.1.3</t>
  </si>
  <si>
    <t>Anteil der männlichen und weiblichen Wahlberechtigten an den Wahlberechtigten zur Europawahl 2012 in Mecklenburg-Vorpommern nach Altersgruppen</t>
  </si>
  <si>
    <t>Stimmabgabe bei der Europawahl 2014 in Mecklenburg-Vorpommern nach Parteien und Altersgruppen der Wählerschaft</t>
  </si>
  <si>
    <t>Wahlberechtigte, Wählerinnen und Wähler sowie Wahlbeteiligung bei der Europawahl 2014 in Mecklenburg-Vorpommern nach Altersgruppen und Geschlecht</t>
  </si>
  <si>
    <t>Wahlberechtigte und Wahlbeteiligung bei den Europawahlen in Mecklenburg-Vorpommern nach Altersgruppen und Geschlecht im Zeitvergleich</t>
  </si>
  <si>
    <t>Nichtwählerinnen und Nichtwähler bei der Europawahl 2014 in Mecklenburg-Vorpommern nach Altersgruppen und Geschlecht</t>
  </si>
  <si>
    <t>Stimmabgabe bei der Europawahl 2014 in Mecklenburg-Vorpommern nach Parteien, Altersgruppen und Geschlecht der Wählerschaft</t>
  </si>
  <si>
    <t>4.5</t>
  </si>
  <si>
    <t>4.5 Stimmabgabe bei den Europawahlen 2014 und 2009 nach Parteien und Altersgruppen der Wählerschaft</t>
  </si>
  <si>
    <t xml:space="preserve">FAMILIE, REP,Tierschutzpartei, PIRATEN, FREIE WÄHLER, Volksabstimmung, AUF, DKP, PBC, ÖDP, </t>
  </si>
  <si>
    <t xml:space="preserve">ödp, CM, 50Plus, AUF, BP, DVU, DIE GRAUEN, DIE VIOLETTEN, EDE, FBI, FÜR VOLKSENTSCHEIDE, </t>
  </si>
  <si>
    <t>CM, PSG, BüSo, BP, AfD, PRO NRW, MLDP, NPD, Die PARTEI</t>
  </si>
  <si>
    <t xml:space="preserve">   70 und älter</t>
  </si>
  <si>
    <t>70 und
älter</t>
  </si>
  <si>
    <t>70 und älter</t>
  </si>
  <si>
    <t xml:space="preserve">   18 - 25</t>
  </si>
  <si>
    <t xml:space="preserve">   25 - 35</t>
  </si>
  <si>
    <t xml:space="preserve">   35 - 45</t>
  </si>
  <si>
    <t xml:space="preserve">   45 - 60</t>
  </si>
  <si>
    <t xml:space="preserve">  18 - 25</t>
  </si>
  <si>
    <t xml:space="preserve">  25 - 35</t>
  </si>
  <si>
    <t xml:space="preserve">  35 - 45</t>
  </si>
  <si>
    <t xml:space="preserve">  45 - 60</t>
  </si>
  <si>
    <t xml:space="preserve">  60 - 70</t>
  </si>
  <si>
    <t xml:space="preserve">  70 und älter</t>
  </si>
  <si>
    <t>60 und älter</t>
  </si>
  <si>
    <t xml:space="preserve">DIE LINKE </t>
  </si>
  <si>
    <t>19. Jahrgang, 2022, Wahlheft 3</t>
  </si>
  <si>
    <t>Um die Lesbarkeit der Texte, Tabellen und Grafiken zu erhalten, wird – soweit keine geschlechts-
neutrale Formulierung vorhanden ist – von der Benennung der Geschlechter abgesehen. Die verwendeten Bezeichnungen gelten demnach gleichermaßen für weiblich, männlich und divers.</t>
  </si>
  <si>
    <t>Dr. Christian Boden</t>
  </si>
  <si>
    <t>Landeswahlleiter</t>
  </si>
  <si>
    <t>Methodische Hinweise zur repräsentativen Europawahlstatistik 2014</t>
  </si>
  <si>
    <t>Parteien und sonstige politische Vereinigungen, deren Wahlvorschläge für die Europawahl 2014 in der Bundesrepublik Deutschland zugelassen wurden</t>
  </si>
  <si>
    <t>Von 100 Wahlscheininhaberinnen bzw. Wahlscheininhabern waren bei der Europawahl 2014</t>
  </si>
  <si>
    <t>2.2.5 Briefwählerinnen und Briefwähler bei der Europawahl 2014 in Mecklenburg-Vorpommern 
nach Altersgruppen</t>
  </si>
  <si>
    <t>1) Wählerinnen bzw. Wähler mit Stimmvermerk und wahlberechtigte Frauen bzw. Männer mit Wahlscheinvermerk im Wählerverzeichnis (nur Urnenwahlbezirke)</t>
  </si>
  <si>
    <t xml:space="preserve">3.4 Anteil der ungültigen Stimmen an den abgegebenen Stimmen insgesamt bei der Europawahl 2014 
in Mecklenburg-Vorpommern nach Art und Ursache der Ungültigkeit
     </t>
  </si>
  <si>
    <t>3.5 Anteil der ungültigen Stimmen an den abgegebenen Stimmen insgesamt bei der Europawahl 2014 
in Mecklenburg-Vorpommern nach Altersgruppen und Geschlecht der Wählerschaft</t>
  </si>
  <si>
    <t>4.1 Wahlberechtigte, Wählerinnen und Wähler sowie Wahlbeteiligung bei der Europawahl 2014 
in Mecklenburg-Vorpommern nach Altersgruppen und Geschlecht</t>
  </si>
  <si>
    <t>4.2 Wahlberechtigte und Wahlbeteiligung bei den Europawahlen in Mecklenburg-Vorpommern 
nach Altersgruppen und Geschlecht im Zeitvergleich</t>
  </si>
  <si>
    <t>4.3 Nichtwählerinnen und Nichtwähler bei der Europawahl 2014 in Mecklenburg-Vorpommern 
nach Altersgruppen und Geschlecht</t>
  </si>
  <si>
    <t>Stimmabgabe bei den Europawahlen 2014  und 2009 nach Parteien, Altersgruppen und Geschlecht der 
Wählerschaft</t>
  </si>
  <si>
    <r>
      <t xml:space="preserve">______
</t>
    </r>
    <r>
      <rPr>
        <sz val="7"/>
        <rFont val="Calibri"/>
        <family val="2"/>
        <scheme val="minor"/>
      </rPr>
      <t xml:space="preserve">1) Wählerinnen und Wähler mit Stimmabgabevermerk im Wählerverzeichnis.
</t>
    </r>
    <r>
      <rPr>
        <sz val="8.5"/>
        <rFont val="Calibri"/>
        <family val="2"/>
        <scheme val="minor"/>
      </rPr>
      <t xml:space="preserve">
</t>
    </r>
  </si>
  <si>
    <t>Männern</t>
  </si>
  <si>
    <t>Schwerin, November 2022</t>
  </si>
  <si>
    <t>3.3.1</t>
  </si>
  <si>
    <t>3.3.2</t>
  </si>
  <si>
    <t>Anteil der ungültigen Stimmen an den abgegebenen Stimmen insgesamt bei der Europawahl 2014 in Mecklenburg-Vorpommern nach Art und Ursache der Ungültigkeit</t>
  </si>
  <si>
    <t>Stimmabgabe bei der Europawahl 2014 in Mecklenburg-Vorpommern nach Altersgruppen und  Geschlecht</t>
  </si>
  <si>
    <t xml:space="preserve">3.3.1 Stimmenanteil der Parteien bei der Europawahl 2014 in Mecklenburg-Vorpommern 
nach dem Geschlecht </t>
  </si>
  <si>
    <t>Anteil der Altersgruppe
an der Nichtwählerschaft
des jeweiligen Geschlechts</t>
  </si>
  <si>
    <t>Stimmenanteil der Parteien bei der Europawahl 2014 in Mecklenburg-Vorpommern nach dem Geschlecht</t>
  </si>
  <si>
    <t>Alter von … 
bis unter … Jahren</t>
  </si>
  <si>
    <t>Stimmabgabe nach Altersgruppen und Geschlecht</t>
  </si>
  <si>
    <r>
      <rPr>
        <b/>
        <sz val="10"/>
        <rFont val="Calibri"/>
        <family val="2"/>
        <scheme val="minor"/>
      </rPr>
      <t>3.3 Stimmabgabe nach Altersgruppen und Geschlecht</t>
    </r>
    <r>
      <rPr>
        <b/>
        <sz val="9"/>
        <rFont val="Calibri"/>
        <family val="2"/>
        <scheme val="minor"/>
      </rPr>
      <t xml:space="preserve">
3.3.2 Stimmabgabe bei der Europawahl 2014 in Mecklenburg-Vorpommern nach Altersgruppen und Geschlecht</t>
    </r>
  </si>
  <si>
    <t>Wahlberechtigte zur Europawahl 2014 in Mecklenburg-Vorpommern nach Altersgruppen und Geschlecht</t>
  </si>
  <si>
    <t>2.1.1 Wahlberechtigte zur Europawahl 2014 in Mecklenburg-Vorpommern nach Altersgruppen und Geschlecht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</si>
</sst>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0&quot;   &quot;;\-\ #,##0.0&quot;   &quot;;0.0&quot;   &quot;;@&quot;   &quot;"/>
    <numFmt numFmtId="165" formatCode="#,##0.0&quot;        &quot;;\-\ #,##0.0&quot;        &quot;;0.0&quot;        &quot;;@&quot;        &quot;"/>
    <numFmt numFmtId="166" formatCode="#,##0.0&quot;           &quot;;\-\ #,##0.0&quot;           &quot;;0.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 numFmtId="171" formatCode="#,##0.0&quot;&quot;;\-\ #,##0.0&quot;&quot;;0.0&quot;&quot;;@&quot;&quot;"/>
    <numFmt numFmtId="172" formatCode="#,##0&quot;       &quot;;\-\ #,##0&quot;       &quot;;0&quot;       &quot;;@&quot;       &quot;"/>
    <numFmt numFmtId="173" formatCode="0.0"/>
    <numFmt numFmtId="174" formatCode="#,##0.00&quot;         &quot;;\-\ #,##0.00&quot;         &quot;;0.00&quot;         &quot;;@&quot;         &quot;"/>
    <numFmt numFmtId="175" formatCode="#,##0&quot;           &quot;;\-\ #,##0&quot;           &quot;;0&quot;           &quot;;@&quot;           &quot;"/>
    <numFmt numFmtId="176" formatCode="#,##0&quot;                 &quot;;\-\ #,##0&quot;                 &quot;;0&quot;                 &quot;;@&quot;                 &quot;"/>
    <numFmt numFmtId="177" formatCode="#,##0.0&quot;  &quot;;\-\ #,##0.0&quot;  &quot;;0.0&quot;        &quot;;@&quot;  &quot;"/>
    <numFmt numFmtId="178" formatCode="#,##0.0&quot;                  &quot;;\-\ #,##0.0&quot;                  &quot;;0.0&quot;                  &quot;;@&quot;                  &quot;"/>
    <numFmt numFmtId="179" formatCode="#,##0&quot;         &quot;;\-\ #,##0&quot;         &quot;;0&quot;         &quot;;@&quot;         &quot;"/>
    <numFmt numFmtId="180" formatCode="#,##0&quot;              &quot;;\-\ #,##0&quot;              &quot;;0&quot;              &quot;;@&quot;              &quot;"/>
    <numFmt numFmtId="181" formatCode="#,##0.0&quot;       &quot;;\-\ #,##0.0&quot;       &quot;;0.0&quot;       &quot;;@&quot;       &quot;"/>
  </numFmts>
  <fonts count="59" x14ac:knownFonts="1">
    <font>
      <sz val="10"/>
      <color theme="1"/>
      <name val="Arial"/>
      <family val="2"/>
    </font>
    <font>
      <sz val="10"/>
      <name val="Arial"/>
      <family val="2"/>
    </font>
    <font>
      <sz val="10"/>
      <color theme="1"/>
      <name val="Arial"/>
      <family val="2"/>
    </font>
    <font>
      <b/>
      <sz val="10"/>
      <color theme="1"/>
      <name val="Arial"/>
      <family val="2"/>
    </font>
    <font>
      <sz val="8"/>
      <color theme="1"/>
      <name val="Arial"/>
      <family val="2"/>
    </font>
    <font>
      <b/>
      <sz val="9"/>
      <color theme="1"/>
      <name val="Arial"/>
      <family val="2"/>
    </font>
    <font>
      <sz val="10"/>
      <color rgb="FFFF0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sz val="10"/>
      <color theme="1"/>
      <name val="Calibri"/>
      <family val="2"/>
      <scheme val="minor"/>
    </font>
    <font>
      <b/>
      <sz val="24"/>
      <color rgb="FF287DA8"/>
      <name val="Calibri"/>
      <family val="2"/>
      <scheme val="minor"/>
    </font>
    <font>
      <b/>
      <sz val="19"/>
      <color rgb="FF287DA8"/>
      <name val="Calibri"/>
      <family val="2"/>
      <scheme val="minor"/>
    </font>
    <font>
      <b/>
      <sz val="18"/>
      <color rgb="FF287DA8"/>
      <name val="Calibri"/>
      <family val="2"/>
      <scheme val="minor"/>
    </font>
    <font>
      <b/>
      <sz val="16"/>
      <color rgb="FF287DA8"/>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sz val="8"/>
      <color rgb="FFFF0000"/>
      <name val="Calibri"/>
      <family val="2"/>
      <scheme val="minor"/>
    </font>
    <font>
      <b/>
      <sz val="10"/>
      <color theme="1"/>
      <name val="Calibri"/>
      <family val="2"/>
      <scheme val="minor"/>
    </font>
    <font>
      <b/>
      <sz val="11"/>
      <color theme="1"/>
      <name val="Calibri"/>
      <family val="2"/>
      <scheme val="minor"/>
    </font>
    <font>
      <b/>
      <sz val="10"/>
      <name val="Calibri"/>
      <family val="2"/>
      <scheme val="minor"/>
    </font>
    <font>
      <b/>
      <sz val="12"/>
      <color theme="1"/>
      <name val="Calibri"/>
      <family val="2"/>
      <scheme val="minor"/>
    </font>
    <font>
      <sz val="9"/>
      <color theme="1"/>
      <name val="Calibri"/>
      <family val="2"/>
      <scheme val="minor"/>
    </font>
    <font>
      <sz val="9"/>
      <name val="Calibri"/>
      <family val="2"/>
      <scheme val="minor"/>
    </font>
    <font>
      <b/>
      <sz val="9"/>
      <name val="Calibri"/>
      <family val="2"/>
      <scheme val="minor"/>
    </font>
    <font>
      <sz val="9"/>
      <color theme="3" tint="0.39997558519241921"/>
      <name val="Calibri"/>
      <family val="2"/>
      <scheme val="minor"/>
    </font>
    <font>
      <sz val="9"/>
      <color rgb="FFFF0000"/>
      <name val="Calibri"/>
      <family val="2"/>
      <scheme val="minor"/>
    </font>
    <font>
      <b/>
      <sz val="9"/>
      <color rgb="FFFF0000"/>
      <name val="Calibri"/>
      <family val="2"/>
      <scheme val="minor"/>
    </font>
    <font>
      <b/>
      <sz val="11"/>
      <name val="Calibri"/>
      <family val="2"/>
      <scheme val="minor"/>
    </font>
    <font>
      <sz val="8"/>
      <name val="Calibri"/>
      <family val="2"/>
      <scheme val="minor"/>
    </font>
    <font>
      <sz val="10"/>
      <color rgb="FFFF0000"/>
      <name val="Calibri"/>
      <family val="2"/>
      <scheme val="minor"/>
    </font>
    <font>
      <b/>
      <sz val="8"/>
      <name val="Calibri"/>
      <family val="2"/>
      <scheme val="minor"/>
    </font>
    <font>
      <b/>
      <sz val="11"/>
      <color rgb="FFFF0000"/>
      <name val="Calibri"/>
      <family val="2"/>
      <scheme val="minor"/>
    </font>
    <font>
      <b/>
      <sz val="6"/>
      <name val="Calibri"/>
      <family val="2"/>
      <scheme val="minor"/>
    </font>
    <font>
      <sz val="7"/>
      <color theme="1"/>
      <name val="Calibri"/>
      <family val="2"/>
      <scheme val="minor"/>
    </font>
    <font>
      <sz val="7"/>
      <name val="Calibri"/>
      <family val="2"/>
      <scheme val="minor"/>
    </font>
    <font>
      <sz val="10"/>
      <name val="Calibri"/>
      <family val="2"/>
      <scheme val="minor"/>
    </font>
    <font>
      <sz val="8.5"/>
      <color theme="1"/>
      <name val="Calibri"/>
      <family val="2"/>
      <scheme val="minor"/>
    </font>
    <font>
      <b/>
      <sz val="8.5"/>
      <color theme="1"/>
      <name val="Calibri"/>
      <family val="2"/>
      <scheme val="minor"/>
    </font>
    <font>
      <b/>
      <sz val="8.5"/>
      <name val="Calibri"/>
      <family val="2"/>
      <scheme val="minor"/>
    </font>
    <font>
      <sz val="8.5"/>
      <name val="Calibri"/>
      <family val="2"/>
      <scheme val="minor"/>
    </font>
    <font>
      <sz val="6"/>
      <color theme="1"/>
      <name val="Calibri"/>
      <family val="2"/>
      <scheme val="minor"/>
    </font>
    <font>
      <sz val="6"/>
      <name val="Calibri"/>
      <family val="2"/>
      <scheme val="minor"/>
    </font>
    <font>
      <sz val="8.5"/>
      <color rgb="FFFF0000"/>
      <name val="Calibri"/>
      <family val="2"/>
      <scheme val="minor"/>
    </font>
    <font>
      <b/>
      <sz val="8"/>
      <color rgb="FFFF0000"/>
      <name val="Calibri"/>
      <family val="2"/>
      <scheme val="minor"/>
    </font>
    <font>
      <b/>
      <sz val="8.5"/>
      <color rgb="FFFF0000"/>
      <name val="Calibri"/>
      <family val="2"/>
      <scheme val="minor"/>
    </font>
    <font>
      <i/>
      <sz val="9"/>
      <color theme="1"/>
      <name val="Calibri"/>
      <family val="2"/>
      <scheme val="minor"/>
    </font>
  </fonts>
  <fills count="36">
    <fill>
      <patternFill patternType="none"/>
    </fill>
    <fill>
      <patternFill patternType="gray125"/>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7DA8"/>
        <bgColor indexed="64"/>
      </patternFill>
    </fill>
    <fill>
      <patternFill patternType="solid">
        <fgColor theme="0"/>
        <bgColor indexed="64"/>
      </patternFill>
    </fill>
  </fills>
  <borders count="3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diagonal/>
    </border>
    <border>
      <left/>
      <right style="hair">
        <color rgb="FF000000"/>
      </right>
      <top/>
      <bottom/>
      <diagonal/>
    </border>
    <border>
      <left style="hair">
        <color indexed="64"/>
      </left>
      <right style="hair">
        <color indexed="64"/>
      </right>
      <top/>
      <bottom/>
      <diagonal/>
    </border>
    <border>
      <left/>
      <right/>
      <top style="hair">
        <color auto="1"/>
      </top>
      <bottom style="hair">
        <color auto="1"/>
      </bottom>
      <diagonal/>
    </border>
    <border>
      <left/>
      <right/>
      <top/>
      <bottom style="hair">
        <color indexed="64"/>
      </bottom>
      <diagonal/>
    </border>
    <border>
      <left style="hair">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hair">
        <color rgb="FF000000"/>
      </top>
      <bottom style="hair">
        <color rgb="FF000000"/>
      </bottom>
      <diagonal/>
    </border>
    <border>
      <left style="hair">
        <color indexed="64"/>
      </left>
      <right style="hair">
        <color rgb="FF000000"/>
      </right>
      <top style="hair">
        <color indexed="64"/>
      </top>
      <bottom style="hair">
        <color rgb="FF000000"/>
      </bottom>
      <diagonal/>
    </border>
    <border>
      <left style="hair">
        <color rgb="FF000000"/>
      </left>
      <right style="hair">
        <color rgb="FF000000"/>
      </right>
      <top style="hair">
        <color indexed="64"/>
      </top>
      <bottom style="hair">
        <color rgb="FF000000"/>
      </bottom>
      <diagonal/>
    </border>
    <border>
      <left style="hair">
        <color rgb="FF000000"/>
      </left>
      <right/>
      <top style="hair">
        <color indexed="64"/>
      </top>
      <bottom style="hair">
        <color rgb="FF000000"/>
      </bottom>
      <diagonal/>
    </border>
    <border>
      <left/>
      <right/>
      <top style="hair">
        <color indexed="64"/>
      </top>
      <bottom style="hair">
        <color rgb="FF000000"/>
      </bottom>
      <diagonal/>
    </border>
  </borders>
  <cellStyleXfs count="49">
    <xf numFmtId="0" fontId="0" fillId="0" borderId="0"/>
    <xf numFmtId="0" fontId="1" fillId="0" borderId="0"/>
    <xf numFmtId="0" fontId="1" fillId="0" borderId="0"/>
    <xf numFmtId="0" fontId="1" fillId="0" borderId="0"/>
    <xf numFmtId="0" fontId="2" fillId="0" borderId="0"/>
    <xf numFmtId="0" fontId="1" fillId="0" borderId="0"/>
    <xf numFmtId="0" fontId="7" fillId="0" borderId="0" applyNumberFormat="0" applyFill="0" applyBorder="0" applyAlignment="0" applyProtection="0"/>
    <xf numFmtId="0" fontId="8" fillId="0" borderId="20" applyNumberFormat="0" applyFill="0" applyAlignment="0" applyProtection="0"/>
    <xf numFmtId="0" fontId="9" fillId="0" borderId="21" applyNumberFormat="0" applyFill="0" applyAlignment="0" applyProtection="0"/>
    <xf numFmtId="0" fontId="10" fillId="0" borderId="22" applyNumberFormat="0" applyFill="0" applyAlignment="0" applyProtection="0"/>
    <xf numFmtId="0" fontId="10" fillId="0" borderId="0" applyNumberForma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23" applyNumberFormat="0" applyAlignment="0" applyProtection="0"/>
    <xf numFmtId="0" fontId="15" fillId="7" borderId="24" applyNumberFormat="0" applyAlignment="0" applyProtection="0"/>
    <xf numFmtId="0" fontId="16" fillId="7" borderId="23" applyNumberFormat="0" applyAlignment="0" applyProtection="0"/>
    <xf numFmtId="0" fontId="17" fillId="0" borderId="25" applyNumberFormat="0" applyFill="0" applyAlignment="0" applyProtection="0"/>
    <xf numFmtId="0" fontId="18" fillId="8" borderId="26" applyNumberFormat="0" applyAlignment="0" applyProtection="0"/>
    <xf numFmtId="0" fontId="6" fillId="0" borderId="0" applyNumberFormat="0" applyFill="0" applyBorder="0" applyAlignment="0" applyProtection="0"/>
    <xf numFmtId="0" fontId="2" fillId="9" borderId="27" applyNumberFormat="0" applyFont="0" applyAlignment="0" applyProtection="0"/>
    <xf numFmtId="0" fontId="19" fillId="0" borderId="0" applyNumberFormat="0" applyFill="0" applyBorder="0" applyAlignment="0" applyProtection="0"/>
    <xf numFmtId="0" fontId="3" fillId="0" borderId="28" applyNumberFormat="0" applyFill="0" applyAlignment="0" applyProtection="0"/>
    <xf numFmtId="0" fontId="20"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0" fillId="33" borderId="0" applyNumberFormat="0" applyBorder="0" applyAlignment="0" applyProtection="0"/>
    <xf numFmtId="9" fontId="1" fillId="0" borderId="0" applyFont="0" applyFill="0" applyBorder="0" applyAlignment="0" applyProtection="0"/>
    <xf numFmtId="0" fontId="1" fillId="0" borderId="0"/>
  </cellStyleXfs>
  <cellXfs count="434">
    <xf numFmtId="0" fontId="0" fillId="0" borderId="0" xfId="0"/>
    <xf numFmtId="0" fontId="0" fillId="0" borderId="0" xfId="0" applyBorder="1" applyAlignment="1">
      <alignment horizontal="center"/>
    </xf>
    <xf numFmtId="0" fontId="0" fillId="0" borderId="0" xfId="0" applyBorder="1"/>
    <xf numFmtId="0" fontId="0" fillId="0" borderId="0" xfId="0"/>
    <xf numFmtId="0" fontId="0" fillId="0" borderId="0" xfId="0" applyAlignment="1">
      <alignment vertical="top"/>
    </xf>
    <xf numFmtId="0" fontId="4" fillId="0" borderId="0" xfId="0" applyFont="1" applyAlignment="1">
      <alignment horizontal="left" vertical="top"/>
    </xf>
    <xf numFmtId="0" fontId="4" fillId="0" borderId="0" xfId="0" applyFont="1" applyAlignment="1">
      <alignment horizontal="left" vertical="top" wrapText="1"/>
    </xf>
    <xf numFmtId="0" fontId="4" fillId="0" borderId="0" xfId="0" applyFont="1"/>
    <xf numFmtId="0" fontId="4" fillId="0" borderId="0" xfId="0" applyFont="1" applyAlignment="1">
      <alignment wrapText="1"/>
    </xf>
    <xf numFmtId="0" fontId="5" fillId="0" borderId="0" xfId="0" applyFont="1"/>
    <xf numFmtId="0" fontId="4" fillId="0" borderId="0" xfId="0" applyFont="1" applyBorder="1" applyAlignment="1">
      <alignment horizontal="left" vertical="top" wrapText="1"/>
    </xf>
    <xf numFmtId="0" fontId="3" fillId="0" borderId="0" xfId="0" applyFont="1" applyAlignment="1">
      <alignment vertical="top"/>
    </xf>
    <xf numFmtId="0" fontId="21" fillId="0" borderId="0" xfId="0" applyFont="1" applyBorder="1" applyAlignment="1">
      <alignment horizontal="center"/>
    </xf>
    <xf numFmtId="0" fontId="22" fillId="0" borderId="0" xfId="0" applyFont="1" applyBorder="1" applyAlignment="1">
      <alignment horizontal="left" wrapText="1"/>
    </xf>
    <xf numFmtId="0" fontId="23" fillId="0" borderId="0" xfId="0" applyFont="1" applyBorder="1" applyAlignment="1">
      <alignment horizontal="left" wrapText="1"/>
    </xf>
    <xf numFmtId="0" fontId="24" fillId="0" borderId="0" xfId="0" applyFont="1" applyBorder="1" applyAlignment="1">
      <alignment horizontal="left" wrapText="1"/>
    </xf>
    <xf numFmtId="0" fontId="25" fillId="0" borderId="0" xfId="0" applyFont="1" applyBorder="1" applyAlignment="1">
      <alignment horizontal="left" vertical="top" wrapText="1"/>
    </xf>
    <xf numFmtId="0" fontId="26" fillId="0" borderId="0" xfId="0" applyFont="1" applyAlignment="1">
      <alignment horizontal="left"/>
    </xf>
    <xf numFmtId="0" fontId="26" fillId="34" borderId="0" xfId="0" applyFont="1" applyFill="1" applyAlignment="1">
      <alignment horizontal="left"/>
    </xf>
    <xf numFmtId="0" fontId="27" fillId="0" borderId="0" xfId="0" applyFont="1" applyAlignment="1">
      <alignment horizontal="left"/>
    </xf>
    <xf numFmtId="0" fontId="26" fillId="0" borderId="0" xfId="0" quotePrefix="1" applyFont="1" applyAlignment="1">
      <alignment horizontal="left"/>
    </xf>
    <xf numFmtId="0" fontId="28" fillId="0" borderId="0" xfId="0" applyFont="1" applyAlignment="1">
      <alignment horizontal="left"/>
    </xf>
    <xf numFmtId="49" fontId="33" fillId="0" borderId="0" xfId="0" applyNumberFormat="1" applyFont="1" applyAlignment="1">
      <alignment vertical="center"/>
    </xf>
    <xf numFmtId="0" fontId="21" fillId="0" borderId="0" xfId="0" applyFont="1"/>
    <xf numFmtId="0" fontId="34" fillId="0" borderId="0" xfId="0" applyFont="1"/>
    <xf numFmtId="49" fontId="34" fillId="0" borderId="0" xfId="0" applyNumberFormat="1" applyFont="1" applyAlignment="1">
      <alignment vertical="center" wrapText="1"/>
    </xf>
    <xf numFmtId="0" fontId="34" fillId="0" borderId="0" xfId="0" applyFont="1" applyAlignment="1">
      <alignment vertical="center" wrapText="1"/>
    </xf>
    <xf numFmtId="0" fontId="35" fillId="0" borderId="0" xfId="0" applyFont="1" applyAlignment="1">
      <alignment horizontal="right" vertical="center" wrapText="1"/>
    </xf>
    <xf numFmtId="49" fontId="36" fillId="0" borderId="0" xfId="0" applyNumberFormat="1" applyFont="1" applyAlignment="1">
      <alignment horizontal="left" vertical="top" wrapText="1"/>
    </xf>
    <xf numFmtId="0" fontId="36" fillId="0" borderId="0" xfId="0" applyFont="1" applyAlignment="1">
      <alignment horizontal="right" vertical="center" wrapText="1"/>
    </xf>
    <xf numFmtId="0" fontId="37" fillId="0" borderId="0" xfId="0" applyFont="1"/>
    <xf numFmtId="0" fontId="36" fillId="0" borderId="0" xfId="0" applyFont="1" applyAlignment="1">
      <alignment horizontal="left" vertical="top" wrapText="1"/>
    </xf>
    <xf numFmtId="0" fontId="34" fillId="0" borderId="0" xfId="0" applyFont="1" applyAlignment="1">
      <alignment horizontal="left" vertical="top"/>
    </xf>
    <xf numFmtId="49" fontId="35" fillId="0" borderId="0" xfId="0" applyNumberFormat="1" applyFont="1" applyAlignment="1">
      <alignment horizontal="left" vertical="top"/>
    </xf>
    <xf numFmtId="0" fontId="35" fillId="0" borderId="0" xfId="0" applyFont="1" applyAlignment="1">
      <alignment horizontal="left" vertical="top"/>
    </xf>
    <xf numFmtId="0" fontId="35" fillId="0" borderId="0" xfId="0" applyFont="1"/>
    <xf numFmtId="0" fontId="35" fillId="0" borderId="0" xfId="0" applyFont="1" applyAlignment="1">
      <alignment horizontal="left" vertical="top" wrapText="1"/>
    </xf>
    <xf numFmtId="49" fontId="38" fillId="0" borderId="0" xfId="0" applyNumberFormat="1" applyFont="1" applyAlignment="1">
      <alignment vertical="top"/>
    </xf>
    <xf numFmtId="0" fontId="38" fillId="0" borderId="0" xfId="0" applyFont="1"/>
    <xf numFmtId="49" fontId="27" fillId="0" borderId="0" xfId="0" applyNumberFormat="1" applyFont="1" applyAlignment="1">
      <alignment horizontal="left" vertical="top"/>
    </xf>
    <xf numFmtId="0" fontId="36" fillId="0" borderId="0" xfId="0" applyFont="1"/>
    <xf numFmtId="0" fontId="39" fillId="0" borderId="0" xfId="0" applyFont="1" applyAlignment="1">
      <alignment horizontal="left" vertical="top"/>
    </xf>
    <xf numFmtId="0" fontId="35" fillId="0" borderId="0" xfId="0" applyFont="1" applyAlignment="1">
      <alignment vertical="top" wrapText="1"/>
    </xf>
    <xf numFmtId="49" fontId="38" fillId="0" borderId="0" xfId="0" applyNumberFormat="1" applyFont="1" applyAlignment="1">
      <alignment horizontal="left" vertical="top"/>
    </xf>
    <xf numFmtId="0" fontId="38" fillId="0" borderId="0" xfId="0" applyFont="1" applyAlignment="1">
      <alignment horizontal="left" vertical="top"/>
    </xf>
    <xf numFmtId="49" fontId="38" fillId="0" borderId="0" xfId="0" applyNumberFormat="1" applyFont="1"/>
    <xf numFmtId="49" fontId="39" fillId="0" borderId="0" xfId="0" applyNumberFormat="1" applyFont="1"/>
    <xf numFmtId="0" fontId="38" fillId="0" borderId="0" xfId="0" applyFont="1" applyAlignment="1">
      <alignment wrapText="1"/>
    </xf>
    <xf numFmtId="49" fontId="34" fillId="0" borderId="0" xfId="0" applyNumberFormat="1" applyFont="1"/>
    <xf numFmtId="49" fontId="21" fillId="0" borderId="0" xfId="0" applyNumberFormat="1" applyFont="1"/>
    <xf numFmtId="0" fontId="21" fillId="0" borderId="0" xfId="0" applyFont="1" applyBorder="1"/>
    <xf numFmtId="0" fontId="28" fillId="0" borderId="0" xfId="0" applyFont="1"/>
    <xf numFmtId="0" fontId="26" fillId="0" borderId="0" xfId="0" applyFont="1"/>
    <xf numFmtId="0" fontId="26" fillId="0" borderId="1" xfId="0" applyFont="1" applyBorder="1" applyAlignment="1">
      <alignment horizontal="center"/>
    </xf>
    <xf numFmtId="0" fontId="26" fillId="0" borderId="0" xfId="0" applyFont="1" applyAlignment="1">
      <alignment horizontal="center"/>
    </xf>
    <xf numFmtId="0" fontId="26" fillId="0" borderId="0" xfId="0" applyFont="1" applyAlignment="1">
      <alignment horizontal="left" vertical="top" wrapText="1"/>
    </xf>
    <xf numFmtId="0" fontId="26" fillId="0" borderId="0" xfId="0" applyFont="1" applyAlignment="1">
      <alignment horizontal="left" vertical="top"/>
    </xf>
    <xf numFmtId="0" fontId="21" fillId="0" borderId="0" xfId="0" applyFont="1" applyAlignment="1">
      <alignment horizontal="left"/>
    </xf>
    <xf numFmtId="0" fontId="27" fillId="0" borderId="0" xfId="0" applyFont="1" applyAlignment="1">
      <alignment horizontal="left" vertical="top" wrapText="1"/>
    </xf>
    <xf numFmtId="0" fontId="27" fillId="0" borderId="0" xfId="0" applyFont="1" applyAlignment="1">
      <alignment horizontal="left" vertical="top"/>
    </xf>
    <xf numFmtId="0" fontId="26" fillId="0" borderId="0" xfId="0" applyFont="1" applyBorder="1" applyAlignment="1">
      <alignment horizontal="center" vertical="center" wrapText="1"/>
    </xf>
    <xf numFmtId="0" fontId="26" fillId="0" borderId="0" xfId="0" applyFont="1" applyBorder="1" applyAlignment="1">
      <alignment horizontal="center" vertical="top" wrapText="1"/>
    </xf>
    <xf numFmtId="0" fontId="26" fillId="0" borderId="0" xfId="0" applyFont="1" applyBorder="1" applyAlignment="1">
      <alignment horizontal="left" vertical="top" wrapText="1"/>
    </xf>
    <xf numFmtId="0" fontId="26" fillId="0" borderId="0" xfId="0" applyFont="1" applyBorder="1" applyAlignment="1">
      <alignment horizontal="left"/>
    </xf>
    <xf numFmtId="0" fontId="41" fillId="0" borderId="0" xfId="0" applyFont="1" applyAlignment="1">
      <alignment horizontal="left" vertical="top" wrapText="1"/>
    </xf>
    <xf numFmtId="0" fontId="26" fillId="0" borderId="2" xfId="0" applyFont="1" applyBorder="1" applyAlignment="1">
      <alignment horizontal="center"/>
    </xf>
    <xf numFmtId="0" fontId="42" fillId="0" borderId="0" xfId="0" applyFont="1"/>
    <xf numFmtId="0" fontId="44" fillId="0" borderId="0" xfId="0" applyFont="1" applyAlignment="1">
      <alignment horizontal="center" vertical="center" wrapText="1"/>
    </xf>
    <xf numFmtId="173" fontId="26" fillId="0" borderId="0" xfId="0" applyNumberFormat="1" applyFont="1" applyAlignment="1">
      <alignment horizontal="center"/>
    </xf>
    <xf numFmtId="0" fontId="46" fillId="0" borderId="0" xfId="0" applyFont="1" applyBorder="1" applyAlignment="1">
      <alignment horizontal="left" vertical="top" wrapText="1"/>
    </xf>
    <xf numFmtId="0" fontId="42" fillId="0" borderId="0" xfId="0" applyFont="1" applyBorder="1"/>
    <xf numFmtId="0" fontId="26" fillId="0" borderId="0" xfId="0" applyFont="1" applyBorder="1" applyAlignment="1">
      <alignment vertical="center" wrapText="1"/>
    </xf>
    <xf numFmtId="164" fontId="26" fillId="0" borderId="0" xfId="0" applyNumberFormat="1" applyFont="1" applyAlignment="1">
      <alignment horizontal="right" vertical="center"/>
    </xf>
    <xf numFmtId="0" fontId="48" fillId="0" borderId="0" xfId="0" applyFont="1"/>
    <xf numFmtId="0" fontId="49" fillId="0" borderId="1" xfId="0" applyFont="1" applyBorder="1" applyAlignment="1">
      <alignment horizontal="center" vertical="center" wrapText="1"/>
    </xf>
    <xf numFmtId="0" fontId="49" fillId="0" borderId="2" xfId="0" applyFont="1" applyBorder="1" applyAlignment="1">
      <alignment horizontal="center" vertical="center" wrapText="1"/>
    </xf>
    <xf numFmtId="0" fontId="50" fillId="0" borderId="9" xfId="0" applyFont="1" applyBorder="1" applyAlignment="1">
      <alignment horizontal="center" vertical="center" wrapText="1"/>
    </xf>
    <xf numFmtId="0" fontId="49" fillId="0" borderId="11" xfId="0" applyFont="1" applyBorder="1" applyAlignment="1">
      <alignment vertical="center" wrapText="1"/>
    </xf>
    <xf numFmtId="0" fontId="50" fillId="0" borderId="11" xfId="0" applyFont="1" applyBorder="1" applyAlignment="1">
      <alignment horizontal="center" vertical="center" wrapText="1"/>
    </xf>
    <xf numFmtId="164" fontId="52" fillId="0" borderId="0" xfId="0" applyNumberFormat="1" applyFont="1" applyAlignment="1">
      <alignment vertical="center"/>
    </xf>
    <xf numFmtId="164" fontId="52" fillId="0" borderId="0" xfId="0" applyNumberFormat="1" applyFont="1" applyAlignment="1">
      <alignment horizontal="right" vertical="center"/>
    </xf>
    <xf numFmtId="0" fontId="49" fillId="0" borderId="14" xfId="0" applyFont="1" applyBorder="1" applyAlignment="1">
      <alignment vertical="center" wrapText="1"/>
    </xf>
    <xf numFmtId="0" fontId="49" fillId="0" borderId="0" xfId="0" applyFont="1" applyAlignment="1">
      <alignment horizontal="right" vertical="center" wrapText="1"/>
    </xf>
    <xf numFmtId="0" fontId="50" fillId="0" borderId="15" xfId="0" applyFont="1" applyBorder="1" applyAlignment="1">
      <alignment vertical="center" wrapText="1"/>
    </xf>
    <xf numFmtId="172" fontId="50" fillId="0" borderId="0" xfId="0" applyNumberFormat="1" applyFont="1" applyAlignment="1">
      <alignment horizontal="right" vertical="center"/>
    </xf>
    <xf numFmtId="0" fontId="49" fillId="0" borderId="15" xfId="0" applyFont="1" applyBorder="1" applyAlignment="1">
      <alignment vertical="center" wrapText="1"/>
    </xf>
    <xf numFmtId="170" fontId="49" fillId="0" borderId="0" xfId="0" applyNumberFormat="1" applyFont="1" applyAlignment="1">
      <alignment horizontal="right"/>
    </xf>
    <xf numFmtId="170" fontId="49" fillId="0" borderId="0" xfId="0" applyNumberFormat="1" applyFont="1" applyAlignment="1">
      <alignment horizontal="right" vertical="center"/>
    </xf>
    <xf numFmtId="0" fontId="52" fillId="0" borderId="1"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11" xfId="0" applyFont="1" applyBorder="1" applyAlignment="1">
      <alignment vertical="center" wrapText="1"/>
    </xf>
    <xf numFmtId="0" fontId="52" fillId="0" borderId="4" xfId="0" applyFont="1" applyBorder="1" applyAlignment="1">
      <alignment horizontal="center" vertical="center" wrapText="1"/>
    </xf>
    <xf numFmtId="0" fontId="52" fillId="0" borderId="4" xfId="0" applyFont="1" applyBorder="1" applyAlignment="1">
      <alignment vertical="center" wrapText="1"/>
    </xf>
    <xf numFmtId="0" fontId="52" fillId="0" borderId="0" xfId="0" applyFont="1" applyAlignment="1">
      <alignment horizontal="right" vertical="center" wrapText="1"/>
    </xf>
    <xf numFmtId="0" fontId="51" fillId="0" borderId="11" xfId="0" applyFont="1" applyBorder="1" applyAlignment="1">
      <alignment vertical="center" wrapText="1"/>
    </xf>
    <xf numFmtId="164" fontId="51" fillId="0" borderId="0" xfId="0" applyNumberFormat="1" applyFont="1" applyAlignment="1">
      <alignment horizontal="right" vertical="center"/>
    </xf>
    <xf numFmtId="166" fontId="52" fillId="0" borderId="0" xfId="0" applyNumberFormat="1" applyFont="1" applyAlignment="1">
      <alignment horizontal="right" vertical="center"/>
    </xf>
    <xf numFmtId="0" fontId="40" fillId="0" borderId="0" xfId="0" applyFont="1" applyAlignment="1">
      <alignment vertical="top" wrapText="1"/>
    </xf>
    <xf numFmtId="0" fontId="49" fillId="0" borderId="9" xfId="0" applyFont="1" applyBorder="1" applyAlignment="1">
      <alignment horizontal="justify" vertical="center" wrapText="1"/>
    </xf>
    <xf numFmtId="0" fontId="49" fillId="0" borderId="0" xfId="0" applyFont="1" applyAlignment="1">
      <alignment horizontal="center" vertical="center" wrapText="1"/>
    </xf>
    <xf numFmtId="164" fontId="49" fillId="0" borderId="0" xfId="0" applyNumberFormat="1" applyFont="1" applyAlignment="1">
      <alignment horizontal="right" vertical="center"/>
    </xf>
    <xf numFmtId="0" fontId="50" fillId="0" borderId="11" xfId="0" applyFont="1" applyBorder="1" applyAlignment="1">
      <alignment horizontal="justify" vertical="center" wrapText="1"/>
    </xf>
    <xf numFmtId="165" fontId="50" fillId="0" borderId="0" xfId="0" applyNumberFormat="1" applyFont="1" applyAlignment="1">
      <alignment horizontal="right" vertical="center"/>
    </xf>
    <xf numFmtId="0" fontId="49" fillId="0" borderId="11" xfId="0" applyFont="1" applyBorder="1" applyAlignment="1">
      <alignment horizontal="left" vertical="center" wrapText="1"/>
    </xf>
    <xf numFmtId="165" fontId="49" fillId="0" borderId="0" xfId="0" applyNumberFormat="1" applyFont="1" applyAlignment="1">
      <alignment horizontal="right" vertical="center"/>
    </xf>
    <xf numFmtId="0" fontId="50" fillId="0" borderId="11" xfId="0" applyFont="1" applyBorder="1" applyAlignment="1">
      <alignment horizontal="left" vertical="center" wrapText="1"/>
    </xf>
    <xf numFmtId="0" fontId="49" fillId="0" borderId="11" xfId="0" applyFont="1" applyBorder="1" applyAlignment="1">
      <alignment horizontal="justify" vertical="center" wrapText="1"/>
    </xf>
    <xf numFmtId="0" fontId="41" fillId="0" borderId="0" xfId="0" applyFont="1"/>
    <xf numFmtId="0" fontId="47" fillId="0" borderId="0" xfId="0" applyFont="1" applyAlignment="1">
      <alignment vertical="top" wrapText="1"/>
    </xf>
    <xf numFmtId="0" fontId="54" fillId="0" borderId="0" xfId="0" applyFont="1"/>
    <xf numFmtId="0" fontId="29" fillId="0" borderId="0" xfId="0" applyFont="1"/>
    <xf numFmtId="49" fontId="49" fillId="0" borderId="1" xfId="0" applyNumberFormat="1" applyFont="1" applyBorder="1" applyAlignment="1">
      <alignment horizontal="center" vertical="center"/>
    </xf>
    <xf numFmtId="0" fontId="52" fillId="0" borderId="1" xfId="0" applyFont="1" applyBorder="1" applyAlignment="1">
      <alignment horizontal="center" vertical="center"/>
    </xf>
    <xf numFmtId="0" fontId="52" fillId="0" borderId="2" xfId="0" applyFont="1" applyBorder="1" applyAlignment="1">
      <alignment horizontal="center" vertical="center"/>
    </xf>
    <xf numFmtId="0" fontId="49" fillId="0" borderId="9" xfId="0" applyFont="1" applyBorder="1" applyAlignment="1">
      <alignment vertical="center" wrapText="1"/>
    </xf>
    <xf numFmtId="0" fontId="49" fillId="0" borderId="0" xfId="0" applyFont="1" applyBorder="1" applyAlignment="1">
      <alignment vertical="center" wrapText="1"/>
    </xf>
    <xf numFmtId="0" fontId="55" fillId="0" borderId="0" xfId="0" applyFont="1"/>
    <xf numFmtId="0" fontId="50" fillId="0" borderId="11" xfId="0" applyFont="1" applyBorder="1" applyAlignment="1">
      <alignment vertical="center" wrapText="1"/>
    </xf>
    <xf numFmtId="164" fontId="50" fillId="0" borderId="0" xfId="0" applyNumberFormat="1" applyFont="1" applyAlignment="1">
      <alignment horizontal="right" vertical="center"/>
    </xf>
    <xf numFmtId="164" fontId="50" fillId="0" borderId="0" xfId="0" applyNumberFormat="1" applyFont="1" applyBorder="1" applyAlignment="1">
      <alignment horizontal="right" vertical="center"/>
    </xf>
    <xf numFmtId="164" fontId="49" fillId="0" borderId="0" xfId="0" applyNumberFormat="1" applyFont="1" applyBorder="1" applyAlignment="1">
      <alignment horizontal="right" vertical="center"/>
    </xf>
    <xf numFmtId="0" fontId="52" fillId="0" borderId="4" xfId="0" applyFont="1" applyBorder="1" applyAlignment="1">
      <alignment horizontal="center" vertical="center" wrapText="1"/>
    </xf>
    <xf numFmtId="0" fontId="42" fillId="0" borderId="0" xfId="0" applyFont="1" applyAlignment="1">
      <alignment horizontal="center"/>
    </xf>
    <xf numFmtId="0" fontId="36" fillId="0" borderId="0" xfId="0" applyFont="1" applyAlignment="1">
      <alignment vertical="top" wrapText="1"/>
    </xf>
    <xf numFmtId="0" fontId="36" fillId="0" borderId="0" xfId="0" applyFont="1" applyAlignment="1">
      <alignment vertical="top"/>
    </xf>
    <xf numFmtId="0" fontId="47" fillId="0" borderId="0" xfId="0" applyFont="1"/>
    <xf numFmtId="0" fontId="49" fillId="0" borderId="7" xfId="0" applyFont="1" applyBorder="1" applyAlignment="1">
      <alignment horizontal="center" vertical="center" wrapText="1"/>
    </xf>
    <xf numFmtId="0" fontId="49" fillId="0" borderId="0" xfId="0" applyFont="1" applyAlignment="1">
      <alignment horizontal="justify" vertical="center" wrapText="1"/>
    </xf>
    <xf numFmtId="0" fontId="49" fillId="0" borderId="16" xfId="0" applyFont="1" applyBorder="1" applyAlignment="1">
      <alignment horizontal="center" vertical="center" wrapText="1"/>
    </xf>
    <xf numFmtId="164" fontId="49" fillId="0" borderId="0" xfId="0" applyNumberFormat="1" applyFont="1" applyAlignment="1">
      <alignment vertical="center"/>
    </xf>
    <xf numFmtId="0" fontId="49" fillId="0" borderId="0" xfId="0" applyFont="1" applyBorder="1" applyAlignment="1">
      <alignment horizontal="left" vertical="center" wrapText="1"/>
    </xf>
    <xf numFmtId="0" fontId="51" fillId="0" borderId="0" xfId="0" applyFont="1"/>
    <xf numFmtId="0" fontId="51" fillId="0" borderId="0" xfId="0" applyFont="1" applyAlignment="1">
      <alignment vertical="top" wrapText="1"/>
    </xf>
    <xf numFmtId="0" fontId="57" fillId="0" borderId="0" xfId="0" applyFont="1" applyBorder="1" applyAlignment="1">
      <alignment vertical="center" wrapText="1"/>
    </xf>
    <xf numFmtId="164" fontId="49" fillId="0" borderId="0" xfId="0" applyNumberFormat="1" applyFont="1" applyBorder="1" applyAlignment="1">
      <alignment vertical="center"/>
    </xf>
    <xf numFmtId="0" fontId="50" fillId="0" borderId="11" xfId="0" applyFont="1" applyBorder="1" applyAlignment="1">
      <alignment horizontal="left" vertical="top" wrapText="1"/>
    </xf>
    <xf numFmtId="165" fontId="51" fillId="0" borderId="0" xfId="0" applyNumberFormat="1" applyFont="1" applyBorder="1" applyAlignment="1">
      <alignment vertical="center"/>
    </xf>
    <xf numFmtId="0" fontId="49" fillId="0" borderId="11" xfId="0" applyFont="1" applyBorder="1" applyAlignment="1">
      <alignment horizontal="left" vertical="top" wrapText="1"/>
    </xf>
    <xf numFmtId="165" fontId="52" fillId="0" borderId="0" xfId="0" applyNumberFormat="1" applyFont="1" applyBorder="1" applyAlignment="1">
      <alignment vertical="center"/>
    </xf>
    <xf numFmtId="0" fontId="52" fillId="0" borderId="0" xfId="0" applyFont="1"/>
    <xf numFmtId="0" fontId="55" fillId="0" borderId="0" xfId="0" applyFont="1" applyAlignment="1">
      <alignment horizontal="center"/>
    </xf>
    <xf numFmtId="177" fontId="51" fillId="0" borderId="0" xfId="0" applyNumberFormat="1" applyFont="1" applyBorder="1" applyAlignment="1">
      <alignment horizontal="right" vertical="center" indent="1"/>
    </xf>
    <xf numFmtId="177" fontId="51" fillId="0" borderId="0" xfId="0" applyNumberFormat="1" applyFont="1" applyAlignment="1">
      <alignment horizontal="right" vertical="center" indent="1"/>
    </xf>
    <xf numFmtId="177" fontId="52" fillId="0" borderId="0" xfId="0" applyNumberFormat="1" applyFont="1" applyBorder="1" applyAlignment="1">
      <alignment horizontal="right" vertical="center" indent="1"/>
    </xf>
    <xf numFmtId="177" fontId="52" fillId="0" borderId="0" xfId="0" applyNumberFormat="1" applyFont="1" applyAlignment="1">
      <alignment horizontal="right" vertical="center" indent="1"/>
    </xf>
    <xf numFmtId="0" fontId="47" fillId="0" borderId="0" xfId="0" applyFont="1" applyAlignment="1">
      <alignment horizontal="left" vertical="top" wrapText="1"/>
    </xf>
    <xf numFmtId="0" fontId="41" fillId="0" borderId="0" xfId="0" applyFont="1" applyBorder="1" applyAlignment="1">
      <alignment horizontal="left" vertical="center" wrapText="1"/>
    </xf>
    <xf numFmtId="0" fontId="52" fillId="0" borderId="9" xfId="0" applyFont="1" applyBorder="1" applyAlignment="1">
      <alignment vertical="center" wrapText="1"/>
    </xf>
    <xf numFmtId="0" fontId="52" fillId="0" borderId="0" xfId="0" applyFont="1" applyBorder="1" applyAlignment="1">
      <alignment horizontal="justify" vertical="center" wrapText="1"/>
    </xf>
    <xf numFmtId="0" fontId="52" fillId="0" borderId="0" xfId="0" applyFont="1" applyAlignment="1">
      <alignment horizontal="justify" vertical="center" wrapText="1"/>
    </xf>
    <xf numFmtId="0" fontId="52" fillId="0" borderId="0" xfId="0" applyFont="1" applyAlignment="1">
      <alignment horizontal="center" vertical="center" wrapText="1"/>
    </xf>
    <xf numFmtId="0" fontId="52" fillId="0" borderId="11" xfId="0" applyFont="1" applyBorder="1" applyAlignment="1">
      <alignment wrapText="1"/>
    </xf>
    <xf numFmtId="169" fontId="52" fillId="0" borderId="0" xfId="0" applyNumberFormat="1" applyFont="1" applyAlignment="1">
      <alignment horizontal="right" vertical="center"/>
    </xf>
    <xf numFmtId="0" fontId="52" fillId="0" borderId="11" xfId="0" applyFont="1" applyBorder="1" applyAlignment="1">
      <alignment horizontal="justify" vertical="center" wrapText="1"/>
    </xf>
    <xf numFmtId="0" fontId="52" fillId="0" borderId="11" xfId="0" applyFont="1" applyBorder="1" applyAlignment="1">
      <alignment horizontal="center" vertical="center" wrapText="1"/>
    </xf>
    <xf numFmtId="168" fontId="52" fillId="0" borderId="0" xfId="0" applyNumberFormat="1" applyFont="1" applyAlignment="1">
      <alignment horizontal="right" vertical="center"/>
    </xf>
    <xf numFmtId="175" fontId="52" fillId="0" borderId="0" xfId="0" applyNumberFormat="1" applyFont="1" applyAlignment="1">
      <alignment horizontal="right" vertical="center"/>
    </xf>
    <xf numFmtId="0" fontId="52" fillId="0" borderId="0" xfId="0" applyFont="1" applyBorder="1" applyAlignment="1">
      <alignment horizontal="center" vertical="center" wrapText="1"/>
    </xf>
    <xf numFmtId="0" fontId="52" fillId="0" borderId="11" xfId="0" applyFont="1" applyBorder="1" applyAlignment="1">
      <alignment horizontal="left" vertical="center" wrapText="1"/>
    </xf>
    <xf numFmtId="0" fontId="55" fillId="0" borderId="0" xfId="0" applyFont="1" applyBorder="1"/>
    <xf numFmtId="0" fontId="52" fillId="0" borderId="0" xfId="0" applyFont="1" applyBorder="1" applyAlignment="1">
      <alignment vertical="center" wrapText="1"/>
    </xf>
    <xf numFmtId="0" fontId="52" fillId="0" borderId="0" xfId="0" applyFont="1" applyBorder="1" applyAlignment="1">
      <alignment horizontal="left" vertical="center" wrapText="1"/>
    </xf>
    <xf numFmtId="0" fontId="49" fillId="0" borderId="0" xfId="0" applyFont="1"/>
    <xf numFmtId="0" fontId="55" fillId="0" borderId="0" xfId="0" applyFont="1" applyFill="1" applyBorder="1"/>
    <xf numFmtId="0" fontId="51" fillId="0" borderId="11" xfId="0" applyFont="1" applyBorder="1" applyAlignment="1">
      <alignment horizontal="left" vertical="center" wrapText="1"/>
    </xf>
    <xf numFmtId="173" fontId="51" fillId="0" borderId="0" xfId="0" applyNumberFormat="1" applyFont="1" applyBorder="1" applyAlignment="1">
      <alignment horizontal="center" vertical="center" wrapText="1"/>
    </xf>
    <xf numFmtId="173" fontId="52" fillId="0" borderId="0" xfId="0" applyNumberFormat="1" applyFont="1" applyBorder="1" applyAlignment="1">
      <alignment horizontal="center" vertical="center"/>
    </xf>
    <xf numFmtId="0" fontId="52" fillId="0" borderId="11" xfId="0" applyFont="1" applyBorder="1"/>
    <xf numFmtId="0" fontId="49" fillId="0" borderId="0" xfId="0" applyFont="1" applyAlignment="1"/>
    <xf numFmtId="173" fontId="52" fillId="0" borderId="0" xfId="0" applyNumberFormat="1" applyFont="1" applyBorder="1" applyAlignment="1">
      <alignment horizontal="center" vertical="center" wrapText="1"/>
    </xf>
    <xf numFmtId="0" fontId="49" fillId="0" borderId="0" xfId="0" applyFont="1" applyAlignment="1">
      <alignment vertical="top"/>
    </xf>
    <xf numFmtId="173" fontId="51" fillId="0" borderId="0" xfId="0" applyNumberFormat="1" applyFont="1" applyBorder="1" applyAlignment="1">
      <alignment horizontal="right" vertical="center" wrapText="1" indent="1"/>
    </xf>
    <xf numFmtId="173" fontId="52" fillId="0" borderId="0" xfId="0" applyNumberFormat="1" applyFont="1" applyBorder="1" applyAlignment="1">
      <alignment horizontal="right" vertical="center" indent="1"/>
    </xf>
    <xf numFmtId="0" fontId="32" fillId="0" borderId="0" xfId="0" applyFont="1" applyAlignment="1">
      <alignment vertical="top" wrapText="1"/>
    </xf>
    <xf numFmtId="171" fontId="41" fillId="0" borderId="0" xfId="0" applyNumberFormat="1" applyFont="1" applyAlignment="1">
      <alignment horizontal="center" vertical="center"/>
    </xf>
    <xf numFmtId="0" fontId="41" fillId="0" borderId="0" xfId="0" applyFont="1" applyBorder="1"/>
    <xf numFmtId="171" fontId="41" fillId="0" borderId="0" xfId="0" applyNumberFormat="1" applyFont="1" applyBorder="1" applyAlignment="1">
      <alignment horizontal="center" vertical="center"/>
    </xf>
    <xf numFmtId="174" fontId="41" fillId="0" borderId="0" xfId="0" applyNumberFormat="1" applyFont="1" applyAlignment="1">
      <alignment horizontal="right"/>
    </xf>
    <xf numFmtId="174" fontId="43" fillId="0" borderId="0" xfId="0" applyNumberFormat="1" applyFont="1" applyBorder="1" applyAlignment="1">
      <alignment horizontal="center"/>
    </xf>
    <xf numFmtId="0" fontId="41" fillId="0" borderId="0" xfId="0" applyFont="1" applyBorder="1" applyAlignment="1">
      <alignment horizontal="left" wrapText="1"/>
    </xf>
    <xf numFmtId="174" fontId="41" fillId="0" borderId="0" xfId="0" applyNumberFormat="1" applyFont="1" applyAlignment="1">
      <alignment horizontal="center"/>
    </xf>
    <xf numFmtId="0" fontId="56" fillId="0" borderId="0" xfId="0" applyFont="1"/>
    <xf numFmtId="170" fontId="41" fillId="0" borderId="0" xfId="0" applyNumberFormat="1" applyFont="1" applyBorder="1" applyAlignment="1">
      <alignment horizontal="right" vertical="center"/>
    </xf>
    <xf numFmtId="0" fontId="54" fillId="0" borderId="0" xfId="0" applyFont="1" applyAlignment="1">
      <alignment vertical="top" wrapText="1"/>
    </xf>
    <xf numFmtId="0" fontId="52" fillId="0" borderId="16" xfId="0" applyFont="1" applyBorder="1" applyAlignment="1">
      <alignment horizontal="center" vertical="center" wrapText="1"/>
    </xf>
    <xf numFmtId="0" fontId="51" fillId="0" borderId="11" xfId="0" applyFont="1" applyBorder="1" applyAlignment="1">
      <alignment wrapText="1"/>
    </xf>
    <xf numFmtId="172" fontId="51" fillId="0" borderId="0" xfId="0" applyNumberFormat="1" applyFont="1" applyAlignment="1">
      <alignment horizontal="right"/>
    </xf>
    <xf numFmtId="0" fontId="52" fillId="0" borderId="9" xfId="0" applyFont="1" applyBorder="1"/>
    <xf numFmtId="0" fontId="52" fillId="0" borderId="11" xfId="0" applyFont="1" applyBorder="1" applyAlignment="1">
      <alignment horizontal="left"/>
    </xf>
    <xf numFmtId="0" fontId="52" fillId="0" borderId="11" xfId="0" applyFont="1" applyBorder="1" applyAlignment="1">
      <alignment horizontal="left" wrapText="1"/>
    </xf>
    <xf numFmtId="171" fontId="52" fillId="0" borderId="0" xfId="0" applyNumberFormat="1" applyFont="1" applyAlignment="1">
      <alignment horizontal="center" vertical="center"/>
    </xf>
    <xf numFmtId="170" fontId="52" fillId="0" borderId="0" xfId="0" applyNumberFormat="1" applyFont="1" applyBorder="1" applyAlignment="1">
      <alignment vertical="center"/>
    </xf>
    <xf numFmtId="172" fontId="51" fillId="0" borderId="0" xfId="0" applyNumberFormat="1" applyFont="1" applyAlignment="1"/>
    <xf numFmtId="0" fontId="52" fillId="0" borderId="0" xfId="0" applyFont="1" applyBorder="1" applyAlignment="1">
      <alignment vertical="top" wrapText="1"/>
    </xf>
    <xf numFmtId="0" fontId="52" fillId="0" borderId="0" xfId="0" applyFont="1" applyBorder="1" applyAlignment="1">
      <alignment vertical="center"/>
    </xf>
    <xf numFmtId="0" fontId="52" fillId="0" borderId="19" xfId="0" applyFont="1" applyBorder="1" applyAlignment="1">
      <alignment horizontal="center" vertical="center" wrapText="1"/>
    </xf>
    <xf numFmtId="0" fontId="52" fillId="0" borderId="0" xfId="0" applyFont="1" applyBorder="1"/>
    <xf numFmtId="3" fontId="52" fillId="0" borderId="1" xfId="0" applyNumberFormat="1" applyFont="1" applyBorder="1" applyAlignment="1">
      <alignment horizontal="center" vertical="center" wrapText="1"/>
    </xf>
    <xf numFmtId="3" fontId="52" fillId="0" borderId="1" xfId="0" applyNumberFormat="1" applyFont="1" applyBorder="1" applyAlignment="1">
      <alignment horizontal="center" vertical="center"/>
    </xf>
    <xf numFmtId="0" fontId="52" fillId="0" borderId="9" xfId="0" applyFont="1" applyBorder="1" applyAlignment="1">
      <alignment horizontal="center" vertical="center" wrapText="1"/>
    </xf>
    <xf numFmtId="0" fontId="51" fillId="0" borderId="11" xfId="0" applyFont="1" applyBorder="1"/>
    <xf numFmtId="170" fontId="51" fillId="0" borderId="0" xfId="0" applyNumberFormat="1" applyFont="1" applyBorder="1" applyAlignment="1">
      <alignment horizontal="right" vertical="center"/>
    </xf>
    <xf numFmtId="172" fontId="51" fillId="0" borderId="0" xfId="0" applyNumberFormat="1" applyFont="1" applyBorder="1" applyAlignment="1">
      <alignment horizontal="right"/>
    </xf>
    <xf numFmtId="170" fontId="52" fillId="0" borderId="0" xfId="0" applyNumberFormat="1" applyFont="1" applyBorder="1" applyAlignment="1">
      <alignment horizontal="right" vertical="center"/>
    </xf>
    <xf numFmtId="170" fontId="52" fillId="0" borderId="0" xfId="0" applyNumberFormat="1" applyFont="1" applyBorder="1" applyAlignment="1">
      <alignment horizontal="right"/>
    </xf>
    <xf numFmtId="170" fontId="51" fillId="0" borderId="0" xfId="0" applyNumberFormat="1" applyFont="1" applyBorder="1" applyAlignment="1">
      <alignment horizontal="right"/>
    </xf>
    <xf numFmtId="0" fontId="51" fillId="0" borderId="7" xfId="0" applyFont="1" applyBorder="1" applyAlignment="1">
      <alignment vertical="center" wrapText="1"/>
    </xf>
    <xf numFmtId="0" fontId="51" fillId="0" borderId="0" xfId="0" applyFont="1" applyBorder="1" applyAlignment="1">
      <alignment vertical="center" wrapText="1"/>
    </xf>
    <xf numFmtId="0" fontId="51" fillId="0" borderId="0" xfId="0" applyFont="1" applyBorder="1"/>
    <xf numFmtId="49" fontId="51" fillId="0" borderId="16" xfId="0" applyNumberFormat="1" applyFont="1" applyBorder="1" applyAlignment="1">
      <alignment horizontal="center"/>
    </xf>
    <xf numFmtId="169" fontId="51" fillId="0" borderId="0" xfId="0" applyNumberFormat="1" applyFont="1" applyBorder="1" applyAlignment="1">
      <alignment horizontal="right"/>
    </xf>
    <xf numFmtId="170" fontId="51" fillId="0" borderId="16" xfId="0" applyNumberFormat="1" applyFont="1" applyBorder="1" applyAlignment="1">
      <alignment horizontal="right"/>
    </xf>
    <xf numFmtId="49" fontId="52" fillId="0" borderId="16" xfId="0" applyNumberFormat="1" applyFont="1" applyBorder="1" applyAlignment="1">
      <alignment horizontal="center"/>
    </xf>
    <xf numFmtId="169" fontId="52" fillId="0" borderId="0" xfId="0" applyNumberFormat="1" applyFont="1" applyBorder="1" applyAlignment="1">
      <alignment horizontal="right" vertical="center"/>
    </xf>
    <xf numFmtId="169" fontId="52" fillId="0" borderId="0" xfId="0" applyNumberFormat="1" applyFont="1" applyBorder="1" applyAlignment="1">
      <alignment horizontal="right"/>
    </xf>
    <xf numFmtId="170" fontId="52" fillId="0" borderId="16" xfId="0" applyNumberFormat="1" applyFont="1" applyBorder="1" applyAlignment="1">
      <alignment horizontal="right" vertical="center"/>
    </xf>
    <xf numFmtId="0" fontId="52" fillId="0" borderId="0" xfId="0" applyFont="1" applyBorder="1" applyAlignment="1">
      <alignment horizontal="left"/>
    </xf>
    <xf numFmtId="170" fontId="52" fillId="0" borderId="16" xfId="0" applyNumberFormat="1" applyFont="1" applyBorder="1" applyAlignment="1">
      <alignment horizontal="right"/>
    </xf>
    <xf numFmtId="167" fontId="51" fillId="0" borderId="0" xfId="0" applyNumberFormat="1" applyFont="1" applyBorder="1" applyAlignment="1">
      <alignment horizontal="right" vertical="center"/>
    </xf>
    <xf numFmtId="176" fontId="51" fillId="0" borderId="0" xfId="0" applyNumberFormat="1" applyFont="1" applyBorder="1" applyAlignment="1">
      <alignment horizontal="right" vertical="center"/>
    </xf>
    <xf numFmtId="167" fontId="52" fillId="0" borderId="0" xfId="0" applyNumberFormat="1" applyFont="1" applyBorder="1" applyAlignment="1">
      <alignment horizontal="right" vertical="center"/>
    </xf>
    <xf numFmtId="176" fontId="51" fillId="0" borderId="0" xfId="0" applyNumberFormat="1" applyFont="1" applyBorder="1" applyAlignment="1">
      <alignment horizontal="right"/>
    </xf>
    <xf numFmtId="167" fontId="52" fillId="0" borderId="0" xfId="0" applyNumberFormat="1" applyFont="1" applyBorder="1" applyAlignment="1">
      <alignment horizontal="right"/>
    </xf>
    <xf numFmtId="0" fontId="52" fillId="0" borderId="0" xfId="0" applyFont="1" applyAlignment="1">
      <alignment horizontal="center"/>
    </xf>
    <xf numFmtId="173" fontId="52" fillId="0" borderId="0" xfId="0" applyNumberFormat="1" applyFont="1" applyAlignment="1"/>
    <xf numFmtId="173" fontId="52" fillId="0" borderId="0" xfId="0" applyNumberFormat="1" applyFont="1" applyBorder="1" applyAlignment="1">
      <alignment horizontal="right" vertical="center" wrapText="1" indent="1"/>
    </xf>
    <xf numFmtId="179" fontId="51" fillId="0" borderId="0" xfId="0" applyNumberFormat="1" applyFont="1" applyBorder="1" applyAlignment="1">
      <alignment horizontal="right"/>
    </xf>
    <xf numFmtId="173" fontId="52" fillId="0" borderId="0" xfId="0" applyNumberFormat="1" applyFont="1" applyFill="1" applyAlignment="1">
      <alignment horizontal="right" indent="1"/>
    </xf>
    <xf numFmtId="173" fontId="52" fillId="0" borderId="0" xfId="0" applyNumberFormat="1" applyFont="1" applyAlignment="1">
      <alignment horizontal="right" indent="1"/>
    </xf>
    <xf numFmtId="173" fontId="52" fillId="0" borderId="0" xfId="0" applyNumberFormat="1" applyFont="1" applyFill="1" applyBorder="1" applyAlignment="1">
      <alignment horizontal="right" vertical="center" indent="1"/>
    </xf>
    <xf numFmtId="0" fontId="51" fillId="0" borderId="11" xfId="0" applyFont="1" applyBorder="1" applyAlignment="1">
      <alignment horizontal="left" wrapText="1"/>
    </xf>
    <xf numFmtId="0" fontId="31" fillId="0" borderId="0" xfId="0" applyFont="1" applyAlignment="1"/>
    <xf numFmtId="173" fontId="49" fillId="0" borderId="0" xfId="0" applyNumberFormat="1" applyFont="1" applyAlignment="1">
      <alignment horizontal="right" indent="1"/>
    </xf>
    <xf numFmtId="164" fontId="52" fillId="0" borderId="0" xfId="0" applyNumberFormat="1" applyFont="1" applyAlignment="1">
      <alignment horizontal="right" wrapText="1" indent="1"/>
    </xf>
    <xf numFmtId="0" fontId="35" fillId="0" borderId="0" xfId="0" applyFont="1" applyAlignment="1">
      <alignment horizontal="right" vertical="top"/>
    </xf>
    <xf numFmtId="0" fontId="52" fillId="0" borderId="11" xfId="0" applyFont="1" applyBorder="1" applyAlignment="1">
      <alignment horizontal="left" vertical="center" wrapText="1"/>
    </xf>
    <xf numFmtId="0" fontId="55" fillId="0" borderId="5" xfId="0" applyFont="1" applyBorder="1" applyAlignment="1"/>
    <xf numFmtId="181" fontId="51" fillId="0" borderId="0" xfId="0" applyNumberFormat="1" applyFont="1" applyAlignment="1"/>
    <xf numFmtId="181" fontId="52" fillId="0" borderId="0" xfId="0" applyNumberFormat="1" applyFont="1" applyAlignment="1">
      <alignment horizontal="right"/>
    </xf>
    <xf numFmtId="181" fontId="52" fillId="0" borderId="0" xfId="0" applyNumberFormat="1" applyFont="1" applyAlignment="1"/>
    <xf numFmtId="0" fontId="52" fillId="0" borderId="11" xfId="0" applyFont="1" applyBorder="1" applyAlignment="1">
      <alignment vertical="center"/>
    </xf>
    <xf numFmtId="0" fontId="52" fillId="0" borderId="1" xfId="0" applyFont="1" applyBorder="1" applyAlignment="1">
      <alignment horizontal="center" vertical="center" wrapText="1"/>
    </xf>
    <xf numFmtId="0" fontId="52" fillId="0" borderId="1" xfId="0" applyFont="1" applyBorder="1" applyAlignment="1">
      <alignment horizontal="center" vertical="center"/>
    </xf>
    <xf numFmtId="0" fontId="52" fillId="0" borderId="2" xfId="0" applyFont="1" applyBorder="1" applyAlignment="1">
      <alignment horizontal="center" vertical="center"/>
    </xf>
    <xf numFmtId="0" fontId="41" fillId="0" borderId="0" xfId="0" applyFont="1" applyAlignment="1">
      <alignment horizontal="left"/>
    </xf>
    <xf numFmtId="0" fontId="34" fillId="0" borderId="0" xfId="0" applyFont="1" applyAlignment="1">
      <alignment horizontal="right"/>
    </xf>
    <xf numFmtId="0" fontId="34" fillId="0" borderId="0" xfId="0" applyFont="1" applyAlignment="1"/>
    <xf numFmtId="0" fontId="58" fillId="0" borderId="0" xfId="0" applyFont="1" applyAlignment="1">
      <alignment horizontal="right"/>
    </xf>
    <xf numFmtId="0" fontId="58" fillId="0" borderId="0" xfId="0" applyFont="1" applyAlignment="1">
      <alignment horizontal="left"/>
    </xf>
    <xf numFmtId="0" fontId="34" fillId="0" borderId="0" xfId="0" applyFont="1" applyAlignment="1">
      <alignment horizontal="left"/>
    </xf>
    <xf numFmtId="0" fontId="49" fillId="0" borderId="0" xfId="0" applyFont="1" applyBorder="1" applyAlignment="1">
      <alignment horizontal="center" vertical="center" wrapText="1"/>
    </xf>
    <xf numFmtId="0" fontId="36" fillId="0" borderId="0" xfId="0" applyFont="1" applyAlignment="1">
      <alignment wrapText="1"/>
    </xf>
    <xf numFmtId="0" fontId="52" fillId="0" borderId="1" xfId="0" applyFont="1" applyBorder="1" applyAlignment="1">
      <alignment horizontal="center" vertical="center" wrapText="1"/>
    </xf>
    <xf numFmtId="0" fontId="52" fillId="0" borderId="2" xfId="0" applyFont="1" applyBorder="1" applyAlignment="1">
      <alignment horizontal="center" vertical="center"/>
    </xf>
    <xf numFmtId="0" fontId="26" fillId="0" borderId="0" xfId="0" applyFont="1" applyAlignment="1">
      <alignment horizontal="left" indent="1"/>
    </xf>
    <xf numFmtId="0" fontId="26" fillId="0" borderId="0" xfId="0" applyFont="1" applyAlignment="1">
      <alignment horizontal="left" vertical="center" wrapText="1"/>
    </xf>
    <xf numFmtId="0" fontId="31" fillId="0" borderId="0" xfId="0" applyFont="1" applyAlignment="1">
      <alignment horizontal="center" vertical="top"/>
    </xf>
    <xf numFmtId="0" fontId="36" fillId="0" borderId="0" xfId="0" applyFont="1" applyAlignment="1">
      <alignment horizontal="left" vertical="top" wrapText="1"/>
    </xf>
    <xf numFmtId="0" fontId="36" fillId="0" borderId="0" xfId="0" applyFont="1" applyAlignment="1">
      <alignment horizontal="left" vertical="top"/>
    </xf>
    <xf numFmtId="49" fontId="40" fillId="0" borderId="0" xfId="0" applyNumberFormat="1" applyFont="1" applyAlignment="1">
      <alignment horizontal="left" vertical="center"/>
    </xf>
    <xf numFmtId="0" fontId="28" fillId="0" borderId="0" xfId="0" applyFont="1" applyAlignment="1">
      <alignment horizontal="center"/>
    </xf>
    <xf numFmtId="0" fontId="26" fillId="0" borderId="0" xfId="0" applyFont="1" applyAlignment="1">
      <alignment horizontal="left"/>
    </xf>
    <xf numFmtId="0" fontId="27" fillId="0" borderId="0" xfId="0" applyFont="1" applyAlignment="1">
      <alignment horizontal="center"/>
    </xf>
    <xf numFmtId="0" fontId="26" fillId="0" borderId="0" xfId="0" applyFont="1" applyAlignment="1">
      <alignment horizontal="left" wrapText="1"/>
    </xf>
    <xf numFmtId="0" fontId="26" fillId="0" borderId="0" xfId="0" applyFont="1" applyBorder="1" applyAlignment="1">
      <alignment horizontal="left" vertical="top" wrapText="1"/>
    </xf>
    <xf numFmtId="0" fontId="31" fillId="0" borderId="0" xfId="0" applyFont="1" applyAlignment="1">
      <alignment horizontal="center"/>
    </xf>
    <xf numFmtId="0" fontId="30" fillId="0" borderId="0" xfId="0" applyFont="1" applyAlignment="1">
      <alignment horizontal="center" vertical="top"/>
    </xf>
    <xf numFmtId="0" fontId="21" fillId="0" borderId="0" xfId="0" applyFont="1" applyAlignment="1">
      <alignment horizont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2" xfId="0" applyFont="1" applyBorder="1" applyAlignment="1">
      <alignment horizontal="center"/>
    </xf>
    <xf numFmtId="0" fontId="26" fillId="0" borderId="17" xfId="0" applyFont="1" applyBorder="1" applyAlignment="1">
      <alignment horizontal="center"/>
    </xf>
    <xf numFmtId="0" fontId="26" fillId="0" borderId="5" xfId="0" applyFont="1" applyBorder="1" applyAlignment="1">
      <alignment horizontal="center" wrapText="1"/>
    </xf>
    <xf numFmtId="0" fontId="26" fillId="0" borderId="6" xfId="0" applyFont="1" applyBorder="1" applyAlignment="1">
      <alignment horizontal="center" wrapText="1"/>
    </xf>
    <xf numFmtId="0" fontId="26" fillId="0" borderId="9"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9" xfId="0" applyFont="1" applyBorder="1" applyAlignment="1">
      <alignment horizontal="center" wrapText="1"/>
    </xf>
    <xf numFmtId="0" fontId="26" fillId="0" borderId="10" xfId="0" applyFont="1" applyBorder="1" applyAlignment="1">
      <alignment horizontal="center" wrapText="1"/>
    </xf>
    <xf numFmtId="0" fontId="30" fillId="0" borderId="0" xfId="0" applyFont="1" applyAlignment="1">
      <alignment horizontal="center" vertical="top"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36" fillId="0" borderId="0" xfId="0" applyFont="1" applyAlignment="1">
      <alignment horizontal="center"/>
    </xf>
    <xf numFmtId="0" fontId="36" fillId="0" borderId="0" xfId="0" applyFont="1" applyAlignment="1">
      <alignment horizontal="center" wrapText="1"/>
    </xf>
    <xf numFmtId="166" fontId="52" fillId="0" borderId="0" xfId="0" applyNumberFormat="1" applyFont="1" applyAlignment="1">
      <alignment horizontal="right" vertical="center"/>
    </xf>
    <xf numFmtId="0" fontId="52" fillId="0" borderId="1" xfId="0" applyFont="1" applyBorder="1" applyAlignment="1">
      <alignment horizontal="center" vertical="center" wrapText="1"/>
    </xf>
    <xf numFmtId="180" fontId="51" fillId="0" borderId="0" xfId="0" applyNumberFormat="1" applyFont="1" applyAlignment="1">
      <alignment horizontal="right" vertical="center"/>
    </xf>
    <xf numFmtId="0" fontId="52" fillId="0" borderId="2" xfId="0" applyFont="1" applyBorder="1" applyAlignment="1">
      <alignment horizontal="center" vertical="center" wrapText="1"/>
    </xf>
    <xf numFmtId="166" fontId="52" fillId="0" borderId="19" xfId="0" applyNumberFormat="1" applyFont="1" applyBorder="1" applyAlignment="1">
      <alignment horizontal="right" vertical="center"/>
    </xf>
    <xf numFmtId="166" fontId="51" fillId="0" borderId="19" xfId="0" applyNumberFormat="1" applyFont="1" applyBorder="1" applyAlignment="1">
      <alignment horizontal="right" vertical="center"/>
    </xf>
    <xf numFmtId="166" fontId="51" fillId="0" borderId="0" xfId="0" applyNumberFormat="1" applyFont="1" applyAlignment="1">
      <alignment horizontal="right" vertical="center"/>
    </xf>
    <xf numFmtId="0" fontId="52" fillId="0" borderId="5" xfId="0" applyFont="1" applyBorder="1" applyAlignment="1">
      <alignment horizontal="center" vertical="center" wrapText="1"/>
    </xf>
    <xf numFmtId="0" fontId="52" fillId="0" borderId="4" xfId="0" applyFont="1" applyBorder="1" applyAlignment="1">
      <alignment horizontal="center" vertical="center" wrapText="1"/>
    </xf>
    <xf numFmtId="0" fontId="46" fillId="0" borderId="0" xfId="0" applyFont="1" applyBorder="1" applyAlignment="1">
      <alignment horizontal="left" vertical="top" wrapText="1"/>
    </xf>
    <xf numFmtId="0" fontId="52" fillId="0" borderId="3" xfId="0" applyFont="1" applyBorder="1" applyAlignment="1">
      <alignment horizontal="center" vertical="center" wrapText="1"/>
    </xf>
    <xf numFmtId="0" fontId="49" fillId="2" borderId="12" xfId="0" applyFont="1" applyFill="1" applyBorder="1" applyAlignment="1">
      <alignment horizontal="center" vertical="center" wrapText="1"/>
    </xf>
    <xf numFmtId="0" fontId="49" fillId="2" borderId="13" xfId="0" applyFont="1" applyFill="1" applyBorder="1" applyAlignment="1">
      <alignment horizontal="center" vertical="center" wrapText="1"/>
    </xf>
    <xf numFmtId="0" fontId="32" fillId="0" borderId="0" xfId="0" applyFont="1" applyAlignment="1">
      <alignment horizontal="center" vertical="top" wrapText="1"/>
    </xf>
    <xf numFmtId="0" fontId="40" fillId="0" borderId="0" xfId="0" applyFont="1" applyAlignment="1">
      <alignment horizontal="center" vertical="top" wrapText="1"/>
    </xf>
    <xf numFmtId="0" fontId="49" fillId="2" borderId="30" xfId="0" applyFont="1" applyFill="1" applyBorder="1" applyAlignment="1">
      <alignment horizontal="center" vertical="center" wrapText="1"/>
    </xf>
    <xf numFmtId="0" fontId="49" fillId="2" borderId="31" xfId="0" applyFont="1" applyFill="1" applyBorder="1" applyAlignment="1">
      <alignment horizontal="center" vertical="center" wrapText="1"/>
    </xf>
    <xf numFmtId="0" fontId="49" fillId="2" borderId="32" xfId="0" applyFont="1" applyFill="1" applyBorder="1" applyAlignment="1">
      <alignment horizontal="center" vertical="center" wrapText="1"/>
    </xf>
    <xf numFmtId="0" fontId="49" fillId="0" borderId="3" xfId="0" applyFont="1" applyBorder="1" applyAlignment="1">
      <alignment horizontal="center" vertical="center" wrapText="1"/>
    </xf>
    <xf numFmtId="0" fontId="49" fillId="0" borderId="1" xfId="0" applyFont="1" applyBorder="1" applyAlignment="1">
      <alignment horizontal="center" vertical="center" wrapText="1"/>
    </xf>
    <xf numFmtId="0" fontId="49" fillId="0" borderId="5" xfId="0" applyFont="1" applyBorder="1" applyAlignment="1">
      <alignment horizontal="center" vertical="center" wrapText="1"/>
    </xf>
    <xf numFmtId="0" fontId="49" fillId="0" borderId="6" xfId="0" applyFont="1" applyBorder="1" applyAlignment="1">
      <alignment horizontal="center" vertical="center" wrapText="1"/>
    </xf>
    <xf numFmtId="0" fontId="50" fillId="0" borderId="0" xfId="0" applyFont="1" applyBorder="1" applyAlignment="1">
      <alignment horizontal="center" vertical="center"/>
    </xf>
    <xf numFmtId="0" fontId="51" fillId="0" borderId="0" xfId="0" applyFont="1" applyBorder="1" applyAlignment="1">
      <alignment horizontal="center" vertical="center"/>
    </xf>
    <xf numFmtId="0" fontId="51" fillId="0" borderId="0" xfId="0" applyFont="1" applyAlignment="1">
      <alignment horizontal="center" vertical="center"/>
    </xf>
    <xf numFmtId="0" fontId="49" fillId="2" borderId="33" xfId="0" applyFont="1" applyFill="1" applyBorder="1" applyAlignment="1">
      <alignment horizontal="center" vertical="center" wrapText="1"/>
    </xf>
    <xf numFmtId="0" fontId="49" fillId="2" borderId="29" xfId="0" applyFont="1" applyFill="1" applyBorder="1" applyAlignment="1">
      <alignment horizontal="center" vertical="center" wrapText="1"/>
    </xf>
    <xf numFmtId="0" fontId="46" fillId="0" borderId="0" xfId="0" applyFont="1" applyAlignment="1">
      <alignment horizontal="left" vertical="top" wrapText="1"/>
    </xf>
    <xf numFmtId="0" fontId="32" fillId="0" borderId="0" xfId="0" applyFont="1" applyAlignment="1">
      <alignment horizontal="center" vertical="top"/>
    </xf>
    <xf numFmtId="0" fontId="36" fillId="0" borderId="0" xfId="0" applyFont="1" applyAlignment="1">
      <alignment horizontal="center" vertical="top" wrapText="1"/>
    </xf>
    <xf numFmtId="0" fontId="49" fillId="0" borderId="2" xfId="0" applyFont="1" applyBorder="1" applyAlignment="1">
      <alignment horizontal="center" vertical="center" wrapText="1"/>
    </xf>
    <xf numFmtId="0" fontId="52" fillId="35" borderId="1" xfId="0" applyFont="1" applyFill="1" applyBorder="1" applyAlignment="1">
      <alignment horizontal="center" vertical="center"/>
    </xf>
    <xf numFmtId="0" fontId="52" fillId="35" borderId="2" xfId="0" applyFont="1" applyFill="1" applyBorder="1" applyAlignment="1">
      <alignment horizontal="center" vertical="center"/>
    </xf>
    <xf numFmtId="0" fontId="52" fillId="0" borderId="1" xfId="0" applyFont="1" applyBorder="1" applyAlignment="1">
      <alignment horizontal="center" vertical="center"/>
    </xf>
    <xf numFmtId="0" fontId="36" fillId="0" borderId="0" xfId="0" applyFont="1" applyBorder="1" applyAlignment="1">
      <alignment horizontal="center" vertical="top" wrapText="1"/>
    </xf>
    <xf numFmtId="0" fontId="52" fillId="0" borderId="0" xfId="0" applyFont="1" applyAlignment="1">
      <alignment horizontal="right" indent="3"/>
    </xf>
    <xf numFmtId="0" fontId="49" fillId="0" borderId="17" xfId="0" applyFont="1" applyBorder="1" applyAlignment="1">
      <alignment horizontal="center" vertical="center" wrapText="1"/>
    </xf>
    <xf numFmtId="0" fontId="52" fillId="0" borderId="0" xfId="0" applyFont="1" applyBorder="1" applyAlignment="1">
      <alignment horizontal="center"/>
    </xf>
    <xf numFmtId="0" fontId="52" fillId="0" borderId="11" xfId="0" applyFont="1" applyBorder="1" applyAlignment="1">
      <alignment horizontal="center"/>
    </xf>
    <xf numFmtId="0" fontId="52" fillId="0" borderId="0" xfId="0" applyFont="1" applyBorder="1" applyAlignment="1">
      <alignment horizontal="left" vertical="center" wrapText="1"/>
    </xf>
    <xf numFmtId="0" fontId="52" fillId="0" borderId="11" xfId="0" applyFont="1" applyBorder="1" applyAlignment="1">
      <alignment horizontal="left" vertical="center" wrapText="1"/>
    </xf>
    <xf numFmtId="0" fontId="47" fillId="0" borderId="0" xfId="0" applyFont="1" applyAlignment="1">
      <alignment horizontal="left" vertical="top" wrapText="1"/>
    </xf>
    <xf numFmtId="0" fontId="52" fillId="0" borderId="3" xfId="0" applyFont="1" applyBorder="1" applyAlignment="1">
      <alignment horizontal="center"/>
    </xf>
    <xf numFmtId="0" fontId="52" fillId="0" borderId="1" xfId="0" applyFont="1" applyBorder="1" applyAlignment="1">
      <alignment horizontal="center"/>
    </xf>
    <xf numFmtId="0" fontId="52" fillId="0" borderId="0" xfId="0" applyFont="1" applyBorder="1" applyAlignment="1">
      <alignment horizontal="left" vertical="top" wrapText="1"/>
    </xf>
    <xf numFmtId="0" fontId="52" fillId="0" borderId="11" xfId="0" applyFont="1" applyBorder="1" applyAlignment="1">
      <alignment horizontal="left" vertical="top" wrapText="1"/>
    </xf>
    <xf numFmtId="0" fontId="49" fillId="0" borderId="4" xfId="0" applyFont="1" applyBorder="1" applyAlignment="1">
      <alignment horizontal="center" vertical="center" wrapText="1"/>
    </xf>
    <xf numFmtId="0" fontId="49" fillId="0" borderId="9" xfId="0" applyFont="1" applyBorder="1" applyAlignment="1">
      <alignment horizontal="center" vertical="center" wrapText="1"/>
    </xf>
    <xf numFmtId="0" fontId="49" fillId="0" borderId="0" xfId="0" applyFont="1" applyBorder="1" applyAlignment="1">
      <alignment horizontal="center" vertical="center" wrapText="1"/>
    </xf>
    <xf numFmtId="0" fontId="49" fillId="0" borderId="11" xfId="0" applyFont="1" applyBorder="1" applyAlignment="1">
      <alignment horizontal="center" vertical="center" wrapText="1"/>
    </xf>
    <xf numFmtId="0" fontId="49" fillId="0" borderId="18" xfId="0" applyFont="1" applyBorder="1" applyAlignment="1">
      <alignment horizontal="center" vertical="center" wrapText="1"/>
    </xf>
    <xf numFmtId="0" fontId="49" fillId="0" borderId="10" xfId="0" applyFont="1" applyBorder="1" applyAlignment="1">
      <alignment horizontal="center" vertical="center" wrapText="1"/>
    </xf>
    <xf numFmtId="0" fontId="52" fillId="0" borderId="2" xfId="0" applyFont="1" applyBorder="1" applyAlignment="1">
      <alignment horizontal="center"/>
    </xf>
    <xf numFmtId="0" fontId="36" fillId="0" borderId="0" xfId="0" applyFont="1" applyAlignment="1">
      <alignment horizontal="center" vertical="center" wrapText="1"/>
    </xf>
    <xf numFmtId="0" fontId="49" fillId="0" borderId="9" xfId="0" applyFont="1" applyBorder="1" applyAlignment="1">
      <alignment horizontal="left" vertical="center" wrapText="1"/>
    </xf>
    <xf numFmtId="0" fontId="49" fillId="0" borderId="11" xfId="0" applyFont="1" applyBorder="1" applyAlignment="1">
      <alignment horizontal="left" vertical="center" wrapText="1"/>
    </xf>
    <xf numFmtId="0" fontId="49" fillId="0" borderId="10" xfId="0" applyFont="1" applyBorder="1" applyAlignment="1">
      <alignment horizontal="left" vertical="center" wrapText="1"/>
    </xf>
    <xf numFmtId="0" fontId="49" fillId="0" borderId="7" xfId="0" applyFont="1" applyBorder="1" applyAlignment="1">
      <alignment horizontal="center" vertical="center" wrapText="1"/>
    </xf>
    <xf numFmtId="0" fontId="49" fillId="0" borderId="16" xfId="0" applyFont="1" applyBorder="1" applyAlignment="1">
      <alignment horizontal="center" vertical="center" wrapText="1"/>
    </xf>
    <xf numFmtId="0" fontId="49" fillId="0" borderId="8" xfId="0" applyFont="1" applyBorder="1" applyAlignment="1">
      <alignment horizontal="center" vertical="center" wrapText="1"/>
    </xf>
    <xf numFmtId="0" fontId="44" fillId="0" borderId="18" xfId="0" applyFont="1" applyBorder="1" applyAlignment="1">
      <alignment horizontal="center" vertical="center" wrapText="1"/>
    </xf>
    <xf numFmtId="0" fontId="52" fillId="0" borderId="5" xfId="0" applyFont="1" applyBorder="1" applyAlignment="1">
      <alignment horizontal="center"/>
    </xf>
    <xf numFmtId="0" fontId="52" fillId="0" borderId="4" xfId="0" applyFont="1" applyBorder="1" applyAlignment="1">
      <alignment horizontal="center"/>
    </xf>
    <xf numFmtId="0" fontId="49" fillId="0" borderId="11" xfId="0" applyFont="1" applyBorder="1" applyAlignment="1">
      <alignment horizontal="left" vertical="center" wrapText="1" indent="5"/>
    </xf>
    <xf numFmtId="1" fontId="52" fillId="0" borderId="0" xfId="0" applyNumberFormat="1" applyFont="1" applyBorder="1" applyAlignment="1">
      <alignment horizontal="center" vertical="center"/>
    </xf>
    <xf numFmtId="0" fontId="50" fillId="0" borderId="11" xfId="0" applyFont="1" applyBorder="1" applyAlignment="1">
      <alignment horizontal="left" vertical="center" wrapText="1" indent="5"/>
    </xf>
    <xf numFmtId="1" fontId="52" fillId="0" borderId="19" xfId="0" applyNumberFormat="1" applyFont="1" applyBorder="1" applyAlignment="1">
      <alignment horizontal="center" vertical="center"/>
    </xf>
    <xf numFmtId="1" fontId="51" fillId="0" borderId="19" xfId="0" applyNumberFormat="1" applyFont="1" applyBorder="1" applyAlignment="1">
      <alignment horizontal="center" vertical="center"/>
    </xf>
    <xf numFmtId="1" fontId="51" fillId="0" borderId="0" xfId="0" applyNumberFormat="1" applyFont="1" applyBorder="1" applyAlignment="1">
      <alignment horizontal="center" vertical="center"/>
    </xf>
    <xf numFmtId="0" fontId="52" fillId="0" borderId="2" xfId="0" applyFont="1" applyBorder="1" applyAlignment="1">
      <alignment horizontal="center" vertical="center"/>
    </xf>
    <xf numFmtId="0" fontId="52" fillId="0" borderId="4" xfId="0" applyFont="1" applyBorder="1" applyAlignment="1">
      <alignment horizontal="center" vertical="center"/>
    </xf>
    <xf numFmtId="165" fontId="52" fillId="0" borderId="19" xfId="0" applyNumberFormat="1" applyFont="1" applyBorder="1" applyAlignment="1">
      <alignment horizontal="right" vertical="center" indent="3"/>
    </xf>
    <xf numFmtId="165" fontId="52" fillId="0" borderId="0" xfId="0" applyNumberFormat="1" applyFont="1" applyBorder="1" applyAlignment="1">
      <alignment horizontal="right" vertical="center" indent="3"/>
    </xf>
    <xf numFmtId="178" fontId="52" fillId="0" borderId="0" xfId="0" applyNumberFormat="1" applyFont="1" applyAlignment="1">
      <alignment horizontal="right" vertical="center" indent="1"/>
    </xf>
    <xf numFmtId="178" fontId="52" fillId="0" borderId="0" xfId="0" applyNumberFormat="1" applyFont="1" applyBorder="1" applyAlignment="1">
      <alignment horizontal="right" vertical="center" indent="1"/>
    </xf>
    <xf numFmtId="164" fontId="49" fillId="0" borderId="5" xfId="0" applyNumberFormat="1" applyFont="1" applyBorder="1" applyAlignment="1">
      <alignment horizontal="center" vertical="center"/>
    </xf>
    <xf numFmtId="164" fontId="49" fillId="0" borderId="4" xfId="0" applyNumberFormat="1" applyFont="1" applyBorder="1" applyAlignment="1">
      <alignment horizontal="center" vertical="center"/>
    </xf>
    <xf numFmtId="164" fontId="49" fillId="0" borderId="0" xfId="0" applyNumberFormat="1" applyFont="1" applyBorder="1" applyAlignment="1">
      <alignment horizontal="center" vertical="center"/>
    </xf>
    <xf numFmtId="165" fontId="51" fillId="0" borderId="19" xfId="0" applyNumberFormat="1" applyFont="1" applyBorder="1" applyAlignment="1">
      <alignment horizontal="right" vertical="center" indent="3"/>
    </xf>
    <xf numFmtId="165" fontId="51" fillId="0" borderId="0" xfId="0" applyNumberFormat="1" applyFont="1" applyBorder="1" applyAlignment="1">
      <alignment horizontal="right" vertical="center" indent="3"/>
    </xf>
    <xf numFmtId="178" fontId="51" fillId="0" borderId="0" xfId="0" applyNumberFormat="1" applyFont="1" applyAlignment="1">
      <alignment horizontal="right" vertical="center" indent="1"/>
    </xf>
    <xf numFmtId="178" fontId="51" fillId="0" borderId="0" xfId="0" applyNumberFormat="1" applyFont="1" applyBorder="1" applyAlignment="1">
      <alignment horizontal="right" vertical="center" indent="1"/>
    </xf>
    <xf numFmtId="0" fontId="57" fillId="0" borderId="18" xfId="0" applyFont="1" applyBorder="1" applyAlignment="1">
      <alignment horizontal="center" vertical="center" wrapText="1"/>
    </xf>
    <xf numFmtId="169" fontId="52" fillId="0" borderId="19" xfId="0" applyNumberFormat="1" applyFont="1" applyBorder="1" applyAlignment="1">
      <alignment horizontal="center" vertical="center"/>
    </xf>
    <xf numFmtId="169" fontId="52" fillId="0" borderId="0" xfId="0" applyNumberFormat="1" applyFont="1" applyBorder="1" applyAlignment="1">
      <alignment horizontal="center" vertical="center"/>
    </xf>
    <xf numFmtId="171" fontId="52" fillId="0" borderId="4" xfId="0" applyNumberFormat="1" applyFont="1" applyBorder="1" applyAlignment="1">
      <alignment horizontal="center" vertical="center"/>
    </xf>
    <xf numFmtId="169" fontId="52" fillId="0" borderId="0" xfId="0" applyNumberFormat="1" applyFont="1" applyAlignment="1">
      <alignment horizontal="center" vertical="center"/>
    </xf>
    <xf numFmtId="171" fontId="52" fillId="0" borderId="5" xfId="0" applyNumberFormat="1" applyFont="1" applyBorder="1" applyAlignment="1">
      <alignment horizontal="center" vertical="center"/>
    </xf>
    <xf numFmtId="0" fontId="36" fillId="0" borderId="18" xfId="0" applyFont="1" applyBorder="1" applyAlignment="1">
      <alignment horizontal="center" vertical="top" wrapText="1"/>
    </xf>
    <xf numFmtId="0" fontId="36" fillId="0" borderId="18" xfId="0" applyFont="1" applyBorder="1" applyAlignment="1">
      <alignment horizontal="center" vertical="top"/>
    </xf>
    <xf numFmtId="171" fontId="52" fillId="0" borderId="5" xfId="0" applyNumberFormat="1" applyFont="1" applyBorder="1" applyAlignment="1">
      <alignment horizontal="center" vertical="center" wrapText="1"/>
    </xf>
    <xf numFmtId="171" fontId="52" fillId="0" borderId="4" xfId="0" applyNumberFormat="1" applyFont="1" applyBorder="1" applyAlignment="1">
      <alignment horizontal="center" vertical="center" wrapText="1"/>
    </xf>
    <xf numFmtId="171" fontId="52" fillId="0" borderId="6" xfId="0" applyNumberFormat="1" applyFont="1" applyBorder="1" applyAlignment="1">
      <alignment horizontal="center" vertical="center" wrapText="1"/>
    </xf>
    <xf numFmtId="171" fontId="52" fillId="0" borderId="18" xfId="0" applyNumberFormat="1" applyFont="1" applyBorder="1" applyAlignment="1">
      <alignment horizontal="center" vertical="center" wrapText="1"/>
    </xf>
    <xf numFmtId="171" fontId="52" fillId="0" borderId="2" xfId="0" applyNumberFormat="1" applyFont="1" applyBorder="1" applyAlignment="1">
      <alignment horizontal="center" vertical="center"/>
    </xf>
    <xf numFmtId="171" fontId="52" fillId="0" borderId="3" xfId="0" applyNumberFormat="1" applyFont="1" applyBorder="1" applyAlignment="1">
      <alignment horizontal="center" vertical="center"/>
    </xf>
    <xf numFmtId="171" fontId="52" fillId="0" borderId="17" xfId="0" applyNumberFormat="1" applyFont="1" applyBorder="1" applyAlignment="1">
      <alignment horizontal="center" vertical="center"/>
    </xf>
    <xf numFmtId="0" fontId="52" fillId="0" borderId="17" xfId="0" applyFont="1" applyBorder="1" applyAlignment="1">
      <alignment horizontal="center" vertical="center" wrapText="1"/>
    </xf>
    <xf numFmtId="0" fontId="52" fillId="0" borderId="17" xfId="0" applyFont="1" applyBorder="1" applyAlignment="1">
      <alignment horizontal="center" vertical="center"/>
    </xf>
    <xf numFmtId="3" fontId="52" fillId="0" borderId="2" xfId="0" applyNumberFormat="1" applyFont="1" applyBorder="1" applyAlignment="1">
      <alignment horizontal="center" vertical="center" wrapText="1"/>
    </xf>
    <xf numFmtId="3" fontId="52" fillId="0" borderId="17" xfId="0" applyNumberFormat="1" applyFont="1" applyBorder="1" applyAlignment="1">
      <alignment horizontal="center" vertical="center" wrapText="1"/>
    </xf>
    <xf numFmtId="0" fontId="51" fillId="0" borderId="5" xfId="0" applyFont="1" applyBorder="1" applyAlignment="1">
      <alignment horizontal="center" vertical="center" wrapText="1"/>
    </xf>
    <xf numFmtId="0" fontId="51" fillId="0" borderId="4" xfId="0" applyFont="1" applyBorder="1" applyAlignment="1">
      <alignment horizontal="center" vertical="center" wrapText="1"/>
    </xf>
    <xf numFmtId="0" fontId="36" fillId="0" borderId="0" xfId="0" applyFont="1" applyAlignment="1">
      <alignment horizontal="center" vertical="top"/>
    </xf>
    <xf numFmtId="173" fontId="51" fillId="0" borderId="19" xfId="0" applyNumberFormat="1" applyFont="1" applyBorder="1" applyAlignment="1">
      <alignment horizontal="center" vertical="center"/>
    </xf>
    <xf numFmtId="173" fontId="51" fillId="0" borderId="0" xfId="0" applyNumberFormat="1" applyFont="1" applyBorder="1" applyAlignment="1">
      <alignment horizontal="center" vertical="center"/>
    </xf>
    <xf numFmtId="0" fontId="52" fillId="0" borderId="9" xfId="0" applyFont="1" applyBorder="1" applyAlignment="1">
      <alignment horizontal="center" vertical="center" wrapText="1"/>
    </xf>
    <xf numFmtId="0" fontId="52" fillId="0" borderId="11" xfId="0" applyFont="1" applyBorder="1" applyAlignment="1">
      <alignment horizontal="center" vertical="center" wrapText="1"/>
    </xf>
    <xf numFmtId="0" fontId="52" fillId="0" borderId="10" xfId="0" applyFont="1" applyBorder="1" applyAlignment="1">
      <alignment horizontal="center" vertical="center" wrapText="1"/>
    </xf>
    <xf numFmtId="0" fontId="52" fillId="0" borderId="7" xfId="0" applyFont="1" applyBorder="1" applyAlignment="1">
      <alignment horizontal="center" vertical="center" wrapText="1"/>
    </xf>
    <xf numFmtId="0" fontId="52" fillId="0" borderId="8" xfId="0" applyFont="1" applyBorder="1" applyAlignment="1">
      <alignment horizontal="center" vertical="center" wrapText="1"/>
    </xf>
    <xf numFmtId="0" fontId="52" fillId="0" borderId="7" xfId="0" applyFont="1" applyBorder="1" applyAlignment="1">
      <alignment horizontal="center" vertical="center"/>
    </xf>
    <xf numFmtId="0" fontId="52" fillId="0" borderId="8" xfId="0" applyFont="1" applyBorder="1" applyAlignment="1">
      <alignment horizontal="center" vertical="center"/>
    </xf>
    <xf numFmtId="0" fontId="52" fillId="0" borderId="0" xfId="0" applyFont="1" applyBorder="1" applyAlignment="1">
      <alignment horizontal="center" vertical="center" wrapText="1"/>
    </xf>
    <xf numFmtId="0" fontId="52" fillId="0" borderId="18" xfId="0" applyFont="1" applyBorder="1" applyAlignment="1">
      <alignment horizontal="center" vertical="center" wrapText="1"/>
    </xf>
    <xf numFmtId="0" fontId="51" fillId="0" borderId="0" xfId="0" applyFont="1" applyBorder="1" applyAlignment="1">
      <alignment horizontal="left"/>
    </xf>
    <xf numFmtId="0" fontId="51" fillId="0" borderId="11" xfId="0" applyFont="1" applyBorder="1" applyAlignment="1">
      <alignment horizontal="left"/>
    </xf>
    <xf numFmtId="0" fontId="52" fillId="0" borderId="0" xfId="0" applyFont="1" applyBorder="1" applyAlignment="1">
      <alignment horizontal="left" wrapText="1"/>
    </xf>
    <xf numFmtId="0" fontId="52" fillId="0" borderId="11" xfId="0" applyFont="1" applyBorder="1" applyAlignment="1">
      <alignment horizontal="left" wrapText="1"/>
    </xf>
    <xf numFmtId="170" fontId="51" fillId="0" borderId="0" xfId="0" applyNumberFormat="1" applyFont="1" applyAlignment="1">
      <alignment horizontal="center" vertical="center"/>
    </xf>
    <xf numFmtId="170" fontId="52" fillId="0" borderId="0" xfId="0" applyNumberFormat="1" applyFont="1" applyAlignment="1">
      <alignment horizontal="center" vertical="center"/>
    </xf>
    <xf numFmtId="170" fontId="51" fillId="0" borderId="19" xfId="0" applyNumberFormat="1" applyFont="1" applyBorder="1" applyAlignment="1">
      <alignment horizontal="center" vertical="center"/>
    </xf>
    <xf numFmtId="170" fontId="51" fillId="0" borderId="0" xfId="0" applyNumberFormat="1" applyFont="1" applyBorder="1" applyAlignment="1">
      <alignment horizontal="center" vertical="center"/>
    </xf>
    <xf numFmtId="170" fontId="52" fillId="0" borderId="19" xfId="0" applyNumberFormat="1" applyFont="1" applyBorder="1" applyAlignment="1">
      <alignment horizontal="center" vertical="center"/>
    </xf>
    <xf numFmtId="170" fontId="52" fillId="0" borderId="0" xfId="0" applyNumberFormat="1" applyFont="1" applyBorder="1" applyAlignment="1">
      <alignment horizontal="center" vertical="center"/>
    </xf>
    <xf numFmtId="0" fontId="32" fillId="0" borderId="18" xfId="0" applyFont="1" applyBorder="1" applyAlignment="1">
      <alignment horizontal="center" vertical="top" wrapText="1"/>
    </xf>
    <xf numFmtId="0" fontId="52" fillId="0" borderId="2" xfId="0" applyFont="1" applyBorder="1" applyAlignment="1">
      <alignment horizontal="center" vertical="top" wrapText="1"/>
    </xf>
    <xf numFmtId="0" fontId="52" fillId="0" borderId="17" xfId="0" applyFont="1" applyBorder="1" applyAlignment="1">
      <alignment horizontal="center" vertical="top" wrapText="1"/>
    </xf>
    <xf numFmtId="0" fontId="52" fillId="0" borderId="3" xfId="0" applyFont="1" applyBorder="1" applyAlignment="1">
      <alignment horizontal="center" vertical="center"/>
    </xf>
    <xf numFmtId="0" fontId="52" fillId="0" borderId="0" xfId="0" applyFont="1" applyBorder="1" applyAlignment="1">
      <alignment horizontal="left"/>
    </xf>
    <xf numFmtId="0" fontId="52" fillId="0" borderId="11" xfId="0" applyFont="1" applyBorder="1" applyAlignment="1">
      <alignment horizontal="left"/>
    </xf>
    <xf numFmtId="0" fontId="52" fillId="0" borderId="0" xfId="0" applyFont="1" applyAlignment="1">
      <alignment horizontal="left" vertical="top" wrapText="1"/>
    </xf>
    <xf numFmtId="0" fontId="52" fillId="0" borderId="0" xfId="0" applyFont="1" applyAlignment="1">
      <alignment horizontal="center" vertical="center" wrapText="1"/>
    </xf>
    <xf numFmtId="170" fontId="51" fillId="0" borderId="0" xfId="0" applyNumberFormat="1" applyFont="1" applyBorder="1" applyAlignment="1">
      <alignment horizontal="center" vertical="center" wrapText="1"/>
    </xf>
    <xf numFmtId="0" fontId="32" fillId="0" borderId="0" xfId="0" applyFont="1" applyAlignment="1">
      <alignment horizontal="center" vertical="center" wrapText="1"/>
    </xf>
    <xf numFmtId="3" fontId="52" fillId="0" borderId="1" xfId="0" applyNumberFormat="1" applyFont="1" applyBorder="1" applyAlignment="1">
      <alignment horizontal="center" vertical="center" wrapText="1"/>
    </xf>
    <xf numFmtId="167" fontId="51" fillId="0" borderId="0" xfId="0" applyNumberFormat="1" applyFont="1" applyBorder="1" applyAlignment="1">
      <alignment horizontal="center" vertical="center" wrapText="1"/>
    </xf>
    <xf numFmtId="0" fontId="51" fillId="0" borderId="19" xfId="0" applyNumberFormat="1" applyFont="1" applyBorder="1" applyAlignment="1">
      <alignment horizontal="center" vertical="center"/>
    </xf>
    <xf numFmtId="0" fontId="51" fillId="0" borderId="0" xfId="0" applyNumberFormat="1" applyFont="1" applyAlignment="1">
      <alignment horizontal="center" vertical="center"/>
    </xf>
    <xf numFmtId="0" fontId="51" fillId="0" borderId="0" xfId="0" applyNumberFormat="1" applyFont="1" applyBorder="1" applyAlignment="1">
      <alignment horizontal="center" vertical="center"/>
    </xf>
    <xf numFmtId="0" fontId="52" fillId="0" borderId="1" xfId="0" applyFont="1" applyBorder="1" applyAlignment="1">
      <alignment horizontal="center" vertical="top" wrapText="1"/>
    </xf>
    <xf numFmtId="0" fontId="51" fillId="0" borderId="19" xfId="0" applyFont="1" applyBorder="1" applyAlignment="1">
      <alignment horizontal="center" vertical="center" wrapText="1"/>
    </xf>
    <xf numFmtId="0" fontId="51" fillId="0" borderId="0" xfId="0" applyFont="1" applyBorder="1" applyAlignment="1">
      <alignment horizontal="center" vertical="center" wrapText="1"/>
    </xf>
    <xf numFmtId="0" fontId="51" fillId="0" borderId="5" xfId="0" applyFont="1" applyBorder="1" applyAlignment="1">
      <alignment horizontal="center" wrapText="1"/>
    </xf>
    <xf numFmtId="0" fontId="51" fillId="0" borderId="9" xfId="0" applyFont="1" applyBorder="1" applyAlignment="1">
      <alignment horizontal="center" wrapText="1"/>
    </xf>
    <xf numFmtId="0" fontId="52" fillId="0" borderId="19" xfId="0" applyFont="1" applyBorder="1" applyAlignment="1">
      <alignment horizontal="center"/>
    </xf>
    <xf numFmtId="0" fontId="51" fillId="0" borderId="4" xfId="0" applyFont="1" applyBorder="1" applyAlignment="1">
      <alignment horizontal="center" wrapText="1"/>
    </xf>
    <xf numFmtId="0" fontId="52" fillId="0" borderId="0" xfId="0" applyFont="1" applyBorder="1" applyAlignment="1">
      <alignment horizontal="left" indent="1"/>
    </xf>
    <xf numFmtId="0" fontId="52" fillId="0" borderId="11" xfId="0" applyFont="1" applyBorder="1" applyAlignment="1">
      <alignment horizontal="left" indent="1"/>
    </xf>
    <xf numFmtId="0" fontId="52" fillId="0" borderId="0" xfId="0" applyFont="1" applyBorder="1" applyAlignment="1">
      <alignment horizontal="left" vertical="center" wrapText="1" indent="1"/>
    </xf>
    <xf numFmtId="0" fontId="52" fillId="0" borderId="11" xfId="0" applyFont="1" applyBorder="1" applyAlignment="1">
      <alignment horizontal="left" vertical="center" wrapText="1" indent="1"/>
    </xf>
  </cellXfs>
  <cellStyles count="49">
    <cellStyle name="20 % - Akzent1" xfId="24" builtinId="30" customBuiltin="1"/>
    <cellStyle name="20 % - Akzent2" xfId="28" builtinId="34" customBuiltin="1"/>
    <cellStyle name="20 % - Akzent3" xfId="32" builtinId="38" customBuiltin="1"/>
    <cellStyle name="20 % - Akzent4" xfId="36" builtinId="42" customBuiltin="1"/>
    <cellStyle name="20 % - Akzent5" xfId="40" builtinId="46" customBuiltin="1"/>
    <cellStyle name="20 % - Akzent6" xfId="44" builtinId="50" customBuiltin="1"/>
    <cellStyle name="40 % - Akzent1" xfId="25" builtinId="31" customBuiltin="1"/>
    <cellStyle name="40 % - Akzent2" xfId="29" builtinId="35" customBuiltin="1"/>
    <cellStyle name="40 % - Akzent3" xfId="33" builtinId="39" customBuiltin="1"/>
    <cellStyle name="40 % - Akzent4" xfId="37" builtinId="43" customBuiltin="1"/>
    <cellStyle name="40 % - Akzent5" xfId="41" builtinId="47" customBuiltin="1"/>
    <cellStyle name="40 % - Akzent6" xfId="45" builtinId="51" customBuiltin="1"/>
    <cellStyle name="60 % - Akzent1" xfId="26" builtinId="32" customBuiltin="1"/>
    <cellStyle name="60 % - Akzent2" xfId="30" builtinId="36" customBuiltin="1"/>
    <cellStyle name="60 % - Akzent3" xfId="34" builtinId="40" customBuiltin="1"/>
    <cellStyle name="60 % - Akzent4" xfId="38" builtinId="44" customBuiltin="1"/>
    <cellStyle name="60 % - Akzent5" xfId="42" builtinId="48" customBuiltin="1"/>
    <cellStyle name="60 % - Akzent6" xfId="46" builtinId="52" customBuiltin="1"/>
    <cellStyle name="Akzent1" xfId="23" builtinId="29" customBuiltin="1"/>
    <cellStyle name="Akzent2" xfId="27" builtinId="33" customBuiltin="1"/>
    <cellStyle name="Akzent3" xfId="31" builtinId="37" customBuiltin="1"/>
    <cellStyle name="Akzent4" xfId="35" builtinId="41" customBuiltin="1"/>
    <cellStyle name="Akzent5" xfId="39" builtinId="45" customBuiltin="1"/>
    <cellStyle name="Akzent6" xfId="43" builtinId="49" customBuiltin="1"/>
    <cellStyle name="Ausgabe" xfId="15" builtinId="21" customBuiltin="1"/>
    <cellStyle name="Berechnung" xfId="16" builtinId="22" customBuiltin="1"/>
    <cellStyle name="Eingabe" xfId="14" builtinId="20" customBuiltin="1"/>
    <cellStyle name="Ergebnis" xfId="22" builtinId="25" customBuiltin="1"/>
    <cellStyle name="Erklärender Text" xfId="21" builtinId="53" customBuiltin="1"/>
    <cellStyle name="Gut" xfId="11" builtinId="26" customBuiltin="1"/>
    <cellStyle name="Neutral" xfId="13" builtinId="28" customBuiltin="1"/>
    <cellStyle name="Notiz" xfId="20" builtinId="10" customBuiltin="1"/>
    <cellStyle name="Prozent 2" xfId="47"/>
    <cellStyle name="Schlecht" xfId="12" builtinId="27" customBuiltin="1"/>
    <cellStyle name="Standard" xfId="0" builtinId="0"/>
    <cellStyle name="Standard 2" xfId="1"/>
    <cellStyle name="Standard 2 2" xfId="2"/>
    <cellStyle name="Standard 2 2 2" xfId="3"/>
    <cellStyle name="Standard 2 3" xfId="4"/>
    <cellStyle name="Standard 3" xfId="5"/>
    <cellStyle name="Standard 3 2" xfId="48"/>
    <cellStyle name="Überschrift" xfId="6" builtinId="15" customBuiltin="1"/>
    <cellStyle name="Überschrift 1" xfId="7" builtinId="16" customBuiltin="1"/>
    <cellStyle name="Überschrift 2" xfId="8" builtinId="17" customBuiltin="1"/>
    <cellStyle name="Überschrift 3" xfId="9" builtinId="18" customBuiltin="1"/>
    <cellStyle name="Überschrift 4" xfId="10" builtinId="19" customBuiltin="1"/>
    <cellStyle name="Verknüpfte Zelle" xfId="17" builtinId="24" customBuiltin="1"/>
    <cellStyle name="Warnender Text" xfId="19" builtinId="11" customBuiltin="1"/>
    <cellStyle name="Zelle überprüfen" xfId="18" builtinId="23" customBuiltin="1"/>
  </cellStyles>
  <dxfs count="0"/>
  <tableStyles count="0" defaultTableStyle="TableStyleMedium2" defaultPivotStyle="PivotStyleLight16"/>
  <colors>
    <mruColors>
      <color rgb="FF5CA135"/>
      <color rgb="FFFBC33D"/>
      <color rgb="FF287DA8"/>
      <color rgb="FFFAC33D"/>
      <color rgb="FF2952A3"/>
      <color rgb="FF3366CC"/>
      <color rgb="FFCC0066"/>
      <color rgb="FF3E9F37"/>
      <color rgb="FF3AA432"/>
      <color rgb="FF0103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050">
                <a:solidFill>
                  <a:sysClr val="windowText" lastClr="000000"/>
                </a:solidFill>
              </a:rPr>
              <a:t>2009</a:t>
            </a:r>
          </a:p>
        </c:rich>
      </c:tx>
      <c:layout>
        <c:manualLayout>
          <c:xMode val="edge"/>
          <c:yMode val="edge"/>
          <c:x val="0.53956304581795023"/>
          <c:y val="9.6912907527559961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237678786017824"/>
          <c:y val="0.23131992797534792"/>
          <c:w val="0.84669125895200881"/>
          <c:h val="0.61498432487605714"/>
        </c:manualLayout>
      </c:layout>
      <c:barChart>
        <c:barDir val="bar"/>
        <c:grouping val="clustered"/>
        <c:varyColors val="0"/>
        <c:ser>
          <c:idx val="0"/>
          <c:order val="0"/>
          <c:tx>
            <c:v>Frauen</c:v>
          </c:tx>
          <c:spPr>
            <a:solidFill>
              <a:srgbClr val="FAC33D"/>
            </a:solidFill>
            <a:ln w="3175">
              <a:solidFill>
                <a:sysClr val="windowText" lastClr="000000"/>
              </a:solidFill>
            </a:ln>
            <a:effectLst/>
          </c:spPr>
          <c:invertIfNegative val="0"/>
          <c:dLbls>
            <c:numFmt formatCode="0.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'[1]2.2.2 no. Wahlbeteiligung'!$E$6:$E$15</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f>'[1]2.2.2 no. Wahlbeteiligung'!$G$6:$G$15</c:f>
              <c:numCache>
                <c:formatCode>General</c:formatCode>
                <c:ptCount val="10"/>
                <c:pt idx="0">
                  <c:v>0.32200000000000001</c:v>
                </c:pt>
                <c:pt idx="1">
                  <c:v>0.27399999999999997</c:v>
                </c:pt>
                <c:pt idx="2">
                  <c:v>0.28499999999999998</c:v>
                </c:pt>
                <c:pt idx="3">
                  <c:v>0.37200000000000005</c:v>
                </c:pt>
                <c:pt idx="4">
                  <c:v>0.46899999999999997</c:v>
                </c:pt>
                <c:pt idx="5">
                  <c:v>0.48200000000000004</c:v>
                </c:pt>
                <c:pt idx="6">
                  <c:v>0.48700000000000004</c:v>
                </c:pt>
                <c:pt idx="7">
                  <c:v>0.51600000000000001</c:v>
                </c:pt>
                <c:pt idx="8">
                  <c:v>0.58499999999999996</c:v>
                </c:pt>
                <c:pt idx="9">
                  <c:v>0.49200000000000005</c:v>
                </c:pt>
              </c:numCache>
            </c:numRef>
          </c:val>
          <c:extLst>
            <c:ext xmlns:c16="http://schemas.microsoft.com/office/drawing/2014/chart" uri="{C3380CC4-5D6E-409C-BE32-E72D297353CC}">
              <c16:uniqueId val="{00000000-4F7D-460F-998C-C71D66FAA004}"/>
            </c:ext>
          </c:extLst>
        </c:ser>
        <c:ser>
          <c:idx val="1"/>
          <c:order val="1"/>
          <c:tx>
            <c:v>Männer</c:v>
          </c:tx>
          <c:spPr>
            <a:solidFill>
              <a:srgbClr val="287DA8"/>
            </a:solidFill>
            <a:ln w="3175">
              <a:solidFill>
                <a:sysClr val="windowText" lastClr="000000"/>
              </a:solidFill>
            </a:ln>
            <a:effectLst/>
          </c:spPr>
          <c:invertIfNegative val="0"/>
          <c:dLbls>
            <c:numFmt formatCode="0.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'[1]2.2.2 no. Wahlbeteiligung'!$E$6:$E$15</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f>'[1]2.2.2 no. Wahlbeteiligung'!$F$6:$F$15</c:f>
              <c:numCache>
                <c:formatCode>General</c:formatCode>
                <c:ptCount val="10"/>
                <c:pt idx="0">
                  <c:v>-0.33899999999999997</c:v>
                </c:pt>
                <c:pt idx="1">
                  <c:v>-0.28999999999999998</c:v>
                </c:pt>
                <c:pt idx="2">
                  <c:v>-0.25</c:v>
                </c:pt>
                <c:pt idx="3">
                  <c:v>-0.32899999999999996</c:v>
                </c:pt>
                <c:pt idx="4">
                  <c:v>-0.40500000000000003</c:v>
                </c:pt>
                <c:pt idx="5">
                  <c:v>-0.44500000000000001</c:v>
                </c:pt>
                <c:pt idx="6">
                  <c:v>-0.45500000000000002</c:v>
                </c:pt>
                <c:pt idx="7">
                  <c:v>-0.48899999999999999</c:v>
                </c:pt>
                <c:pt idx="8">
                  <c:v>-0.57399999999999995</c:v>
                </c:pt>
                <c:pt idx="9">
                  <c:v>-0.56799999999999995</c:v>
                </c:pt>
              </c:numCache>
            </c:numRef>
          </c:val>
          <c:extLst>
            <c:ext xmlns:c16="http://schemas.microsoft.com/office/drawing/2014/chart" uri="{C3380CC4-5D6E-409C-BE32-E72D297353CC}">
              <c16:uniqueId val="{00000001-4F7D-460F-998C-C71D66FAA004}"/>
            </c:ext>
          </c:extLst>
        </c:ser>
        <c:dLbls>
          <c:showLegendKey val="0"/>
          <c:showVal val="0"/>
          <c:showCatName val="0"/>
          <c:showSerName val="0"/>
          <c:showPercent val="0"/>
          <c:showBubbleSize val="0"/>
        </c:dLbls>
        <c:gapWidth val="50"/>
        <c:overlap val="100"/>
        <c:axId val="751834520"/>
        <c:axId val="751833536"/>
      </c:barChart>
      <c:catAx>
        <c:axId val="751834520"/>
        <c:scaling>
          <c:orientation val="minMax"/>
        </c:scaling>
        <c:delete val="0"/>
        <c:axPos val="l"/>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a:solidFill>
                      <a:sysClr val="windowText" lastClr="000000"/>
                    </a:solidFill>
                  </a:rPr>
                  <a:t>Altersgruppen</a:t>
                </a:r>
              </a:p>
            </c:rich>
          </c:tx>
          <c:layout>
            <c:manualLayout>
              <c:xMode val="edge"/>
              <c:yMode val="edge"/>
              <c:x val="9.1827750415911479E-3"/>
              <c:y val="0.17968633460972724"/>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none"/>
        <c:minorTickMark val="none"/>
        <c:tickLblPos val="low"/>
        <c:spPr>
          <a:noFill/>
          <a:ln w="3175"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751833536"/>
        <c:crosses val="autoZero"/>
        <c:auto val="1"/>
        <c:lblAlgn val="ctr"/>
        <c:lblOffset val="100"/>
        <c:noMultiLvlLbl val="0"/>
      </c:catAx>
      <c:valAx>
        <c:axId val="751833536"/>
        <c:scaling>
          <c:orientation val="minMax"/>
          <c:max val="0.8"/>
          <c:min val="-0.8"/>
        </c:scaling>
        <c:delete val="1"/>
        <c:axPos val="b"/>
        <c:majorGridlines>
          <c:spPr>
            <a:ln w="9525" cap="flat" cmpd="sng" algn="ctr">
              <a:noFill/>
              <a:round/>
            </a:ln>
            <a:effectLst/>
          </c:spPr>
        </c:majorGridlines>
        <c:numFmt formatCode="0%;0%" sourceLinked="0"/>
        <c:majorTickMark val="none"/>
        <c:minorTickMark val="none"/>
        <c:tickLblPos val="nextTo"/>
        <c:crossAx val="751834520"/>
        <c:crosses val="autoZero"/>
        <c:crossBetween val="between"/>
      </c:valAx>
      <c:spPr>
        <a:noFill/>
        <a:ln w="3175">
          <a:noFill/>
        </a:ln>
        <a:effectLst/>
      </c:spPr>
    </c:plotArea>
    <c:legend>
      <c:legendPos val="b"/>
      <c:layout>
        <c:manualLayout>
          <c:xMode val="edge"/>
          <c:yMode val="edge"/>
          <c:x val="0.42460629667828692"/>
          <c:y val="0.16901138250641268"/>
          <c:w val="0.28554965333999682"/>
          <c:h val="7.0156429123720637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de-DE" sz="1050" b="1">
                <a:solidFill>
                  <a:sysClr val="windowText" lastClr="000000"/>
                </a:solidFill>
              </a:rPr>
              <a:t>2014</a:t>
            </a:r>
          </a:p>
        </c:rich>
      </c:tx>
      <c:layout>
        <c:manualLayout>
          <c:xMode val="edge"/>
          <c:yMode val="edge"/>
          <c:x val="0.53071950165839965"/>
          <c:y val="0.10924637459988826"/>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3822443456773822"/>
          <c:y val="0.24016659776176924"/>
          <c:w val="0.84675266896267443"/>
          <c:h val="0.61498432487605714"/>
        </c:manualLayout>
      </c:layout>
      <c:barChart>
        <c:barDir val="bar"/>
        <c:grouping val="clustered"/>
        <c:varyColors val="0"/>
        <c:ser>
          <c:idx val="1"/>
          <c:order val="0"/>
          <c:tx>
            <c:v>Frauen</c:v>
          </c:tx>
          <c:spPr>
            <a:solidFill>
              <a:srgbClr val="FBC33D"/>
            </a:solidFill>
            <a:ln w="3175">
              <a:solidFill>
                <a:sysClr val="windowText" lastClr="000000"/>
              </a:solidFill>
            </a:ln>
            <a:effectLst/>
          </c:spPr>
          <c:invertIfNegative val="0"/>
          <c:dLbls>
            <c:numFmt formatCode="0.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'[1]2.2.2 no. Wahlbeteiligung'!$A$6:$A$15</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f>'[1]2.2.2 no. Wahlbeteiligung'!$C$6:$C$15</c:f>
              <c:numCache>
                <c:formatCode>General</c:formatCode>
                <c:ptCount val="10"/>
                <c:pt idx="0">
                  <c:v>0.37619995646349336</c:v>
                </c:pt>
                <c:pt idx="1">
                  <c:v>0.27172690648370595</c:v>
                </c:pt>
                <c:pt idx="2">
                  <c:v>0.32691239957571222</c:v>
                </c:pt>
                <c:pt idx="3">
                  <c:v>0.36210010820496696</c:v>
                </c:pt>
                <c:pt idx="4">
                  <c:v>0.42334894875996926</c:v>
                </c:pt>
                <c:pt idx="5">
                  <c:v>0.45501942150511754</c:v>
                </c:pt>
                <c:pt idx="6">
                  <c:v>0.50239761711954833</c:v>
                </c:pt>
                <c:pt idx="7">
                  <c:v>0.50254714585845472</c:v>
                </c:pt>
                <c:pt idx="8">
                  <c:v>0.56217159454293608</c:v>
                </c:pt>
                <c:pt idx="9">
                  <c:v>0.49349675980622648</c:v>
                </c:pt>
              </c:numCache>
            </c:numRef>
          </c:val>
          <c:extLst>
            <c:ext xmlns:c16="http://schemas.microsoft.com/office/drawing/2014/chart" uri="{C3380CC4-5D6E-409C-BE32-E72D297353CC}">
              <c16:uniqueId val="{0000000A-D3D4-4D5B-A08E-3525BC2716CD}"/>
            </c:ext>
          </c:extLst>
        </c:ser>
        <c:ser>
          <c:idx val="0"/>
          <c:order val="1"/>
          <c:tx>
            <c:v>Männer</c:v>
          </c:tx>
          <c:spPr>
            <a:solidFill>
              <a:srgbClr val="287DA8"/>
            </a:solidFill>
            <a:ln w="3175">
              <a:solidFill>
                <a:sysClr val="windowText" lastClr="000000"/>
              </a:solidFill>
            </a:ln>
            <a:effectLst/>
          </c:spPr>
          <c:invertIfNegative val="0"/>
          <c:dLbls>
            <c:numFmt formatCode="0.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'[1]2.2.2 no. Wahlbeteiligung'!$A$6:$A$15</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f>'[1]2.2.2 no. Wahlbeteiligung'!$B$6:$B$15</c:f>
              <c:numCache>
                <c:formatCode>General</c:formatCode>
                <c:ptCount val="10"/>
                <c:pt idx="0">
                  <c:v>-0.37422326287487367</c:v>
                </c:pt>
                <c:pt idx="1">
                  <c:v>-0.3142904402835997</c:v>
                </c:pt>
                <c:pt idx="2">
                  <c:v>-0.32244827897421557</c:v>
                </c:pt>
                <c:pt idx="3">
                  <c:v>-0.32580520989651646</c:v>
                </c:pt>
                <c:pt idx="4">
                  <c:v>-0.37902448727674093</c:v>
                </c:pt>
                <c:pt idx="5">
                  <c:v>-0.44211056370579382</c:v>
                </c:pt>
                <c:pt idx="6">
                  <c:v>-0.46956090257214117</c:v>
                </c:pt>
                <c:pt idx="7">
                  <c:v>-0.47745011061071485</c:v>
                </c:pt>
                <c:pt idx="8">
                  <c:v>-0.54220768592488111</c:v>
                </c:pt>
                <c:pt idx="9">
                  <c:v>-0.56070072757083145</c:v>
                </c:pt>
              </c:numCache>
            </c:numRef>
          </c:val>
          <c:extLst>
            <c:ext xmlns:c16="http://schemas.microsoft.com/office/drawing/2014/chart" uri="{C3380CC4-5D6E-409C-BE32-E72D297353CC}">
              <c16:uniqueId val="{0000000B-D3D4-4D5B-A08E-3525BC2716CD}"/>
            </c:ext>
          </c:extLst>
        </c:ser>
        <c:dLbls>
          <c:showLegendKey val="0"/>
          <c:showVal val="0"/>
          <c:showCatName val="0"/>
          <c:showSerName val="0"/>
          <c:showPercent val="0"/>
          <c:showBubbleSize val="0"/>
        </c:dLbls>
        <c:gapWidth val="50"/>
        <c:overlap val="100"/>
        <c:axId val="751834520"/>
        <c:axId val="751833536"/>
      </c:barChart>
      <c:catAx>
        <c:axId val="751834520"/>
        <c:scaling>
          <c:orientation val="minMax"/>
        </c:scaling>
        <c:delete val="0"/>
        <c:axPos val="l"/>
        <c:title>
          <c:tx>
            <c:rich>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r>
                  <a:rPr lang="en-US" sz="800">
                    <a:solidFill>
                      <a:sysClr val="windowText" lastClr="000000"/>
                    </a:solidFill>
                  </a:rPr>
                  <a:t>Altersgruppen</a:t>
                </a:r>
              </a:p>
            </c:rich>
          </c:tx>
          <c:layout>
            <c:manualLayout>
              <c:xMode val="edge"/>
              <c:yMode val="edge"/>
              <c:x val="9.1827750415911479E-3"/>
              <c:y val="0.17968644150148355"/>
            </c:manualLayout>
          </c:layout>
          <c:overlay val="0"/>
          <c:spPr>
            <a:noFill/>
            <a:ln>
              <a:noFill/>
            </a:ln>
            <a:effectLst/>
          </c:spPr>
          <c:txPr>
            <a:bodyPr rot="0" spcFirstLastPara="1" vertOverflow="ellipsis" wrap="square" anchor="t" anchorCtr="0"/>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none"/>
        <c:minorTickMark val="none"/>
        <c:tickLblPos val="low"/>
        <c:spPr>
          <a:noFill/>
          <a:ln w="0"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751833536"/>
        <c:crosses val="autoZero"/>
        <c:auto val="1"/>
        <c:lblAlgn val="ctr"/>
        <c:lblOffset val="100"/>
        <c:noMultiLvlLbl val="0"/>
      </c:catAx>
      <c:valAx>
        <c:axId val="751833536"/>
        <c:scaling>
          <c:orientation val="minMax"/>
          <c:max val="0.8"/>
          <c:min val="-0.8"/>
        </c:scaling>
        <c:delete val="1"/>
        <c:axPos val="b"/>
        <c:numFmt formatCode="0%;0%" sourceLinked="0"/>
        <c:majorTickMark val="none"/>
        <c:minorTickMark val="none"/>
        <c:tickLblPos val="nextTo"/>
        <c:crossAx val="751834520"/>
        <c:crosses val="autoZero"/>
        <c:crossBetween val="between"/>
      </c:valAx>
      <c:spPr>
        <a:noFill/>
        <a:ln w="3175">
          <a:noFill/>
        </a:ln>
        <a:effectLst/>
      </c:spPr>
    </c:plotArea>
    <c:legend>
      <c:legendPos val="b"/>
      <c:layout>
        <c:manualLayout>
          <c:xMode val="edge"/>
          <c:yMode val="edge"/>
          <c:x val="0.40850966359447671"/>
          <c:y val="0.16435193812003526"/>
          <c:w val="0.31488861111111111"/>
          <c:h val="7.441458333333334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spc="0" baseline="0">
                <a:solidFill>
                  <a:sysClr val="windowText" lastClr="000000"/>
                </a:solidFill>
                <a:latin typeface="+mn-lt"/>
                <a:ea typeface="+mn-ea"/>
                <a:cs typeface="+mn-cs"/>
              </a:defRPr>
            </a:pPr>
            <a:r>
              <a:rPr lang="en-US" sz="900" b="1">
                <a:solidFill>
                  <a:sysClr val="windowText" lastClr="000000"/>
                </a:solidFill>
              </a:rPr>
              <a:t>Wählerinnen</a:t>
            </a:r>
            <a:r>
              <a:rPr lang="en-US" sz="800" b="1">
                <a:solidFill>
                  <a:sysClr val="windowText" lastClr="000000"/>
                </a:solidFill>
              </a:rPr>
              <a:t> </a:t>
            </a:r>
            <a:r>
              <a:rPr lang="en-US" sz="600" b="1">
                <a:solidFill>
                  <a:sysClr val="windowText" lastClr="000000"/>
                </a:solidFill>
              </a:rPr>
              <a:t>1)</a:t>
            </a:r>
            <a:r>
              <a:rPr lang="en-US" sz="800" b="1">
                <a:solidFill>
                  <a:sysClr val="windowText" lastClr="000000"/>
                </a:solidFill>
              </a:rPr>
              <a:t> </a:t>
            </a:r>
            <a:r>
              <a:rPr lang="en-US" sz="900" b="1">
                <a:solidFill>
                  <a:sysClr val="windowText" lastClr="000000"/>
                </a:solidFill>
              </a:rPr>
              <a:t>und Nichtwählerinnen sowie Wähler </a:t>
            </a:r>
            <a:r>
              <a:rPr lang="en-US" sz="600" b="1">
                <a:solidFill>
                  <a:sysClr val="windowText" lastClr="000000"/>
                </a:solidFill>
              </a:rPr>
              <a:t>1)</a:t>
            </a:r>
            <a:r>
              <a:rPr lang="en-US" sz="800" b="1">
                <a:solidFill>
                  <a:sysClr val="windowText" lastClr="000000"/>
                </a:solidFill>
              </a:rPr>
              <a:t> </a:t>
            </a:r>
            <a:r>
              <a:rPr lang="en-US" sz="900" b="1">
                <a:solidFill>
                  <a:sysClr val="windowText" lastClr="000000"/>
                </a:solidFill>
              </a:rPr>
              <a:t>und Nichtwähler nach Altersgruppen bei der Europawahl 2014 in Mecklenburg-Vorpommern</a:t>
            </a:r>
          </a:p>
        </c:rich>
      </c:tx>
      <c:layout>
        <c:manualLayout>
          <c:xMode val="edge"/>
          <c:yMode val="edge"/>
          <c:x val="0.16105555555555556"/>
          <c:y val="2.3148148148148147E-2"/>
        </c:manualLayout>
      </c:layout>
      <c:overlay val="0"/>
      <c:spPr>
        <a:noFill/>
        <a:ln>
          <a:noFill/>
        </a:ln>
        <a:effectLst/>
      </c:spPr>
      <c:txPr>
        <a:bodyPr rot="0" spcFirstLastPara="1" vertOverflow="ellipsis" vert="horz" wrap="square" anchor="ctr" anchorCtr="1"/>
        <a:lstStyle/>
        <a:p>
          <a:pPr>
            <a:defRPr sz="8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6710579923214328"/>
          <c:y val="0.17313166369551536"/>
          <c:w val="0.7665199387570466"/>
          <c:h val="0.65395953887987079"/>
        </c:manualLayout>
      </c:layout>
      <c:barChart>
        <c:barDir val="bar"/>
        <c:grouping val="stacked"/>
        <c:varyColors val="0"/>
        <c:ser>
          <c:idx val="0"/>
          <c:order val="0"/>
          <c:tx>
            <c:strRef>
              <c:f>'[1]2.2.6'!$O$6</c:f>
              <c:strCache>
                <c:ptCount val="1"/>
                <c:pt idx="0">
                  <c:v>Wähler</c:v>
                </c:pt>
              </c:strCache>
            </c:strRef>
          </c:tx>
          <c:spPr>
            <a:solidFill>
              <a:srgbClr val="287DA8"/>
            </a:solidFill>
            <a:ln w="3175">
              <a:solidFill>
                <a:srgbClr val="287DA8"/>
              </a:solidFill>
            </a:ln>
            <a:effectLst/>
          </c:spPr>
          <c:invertIfNegative val="0"/>
          <c:cat>
            <c:strRef>
              <c:extLst>
                <c:ext xmlns:c15="http://schemas.microsoft.com/office/drawing/2012/chart" uri="{02D57815-91ED-43cb-92C2-25804820EDAC}">
                  <c15:fullRef>
                    <c15:sqref>'[1]2.2.6'!$N$7:$N$17</c15:sqref>
                  </c15:fullRef>
                </c:ext>
              </c:extLst>
              <c:f>'[1]2.2.6'!$N$8:$N$17</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extLst>
                <c:ext xmlns:c15="http://schemas.microsoft.com/office/drawing/2012/chart" uri="{02D57815-91ED-43cb-92C2-25804820EDAC}">
                  <c15:fullRef>
                    <c15:sqref>'[1]2.2.6'!$O$7:$O$17</c15:sqref>
                  </c15:fullRef>
                </c:ext>
              </c:extLst>
              <c:f>'[1]2.2.6'!$O$8:$O$17</c:f>
              <c:numCache>
                <c:formatCode>General</c:formatCode>
                <c:ptCount val="10"/>
                <c:pt idx="0">
                  <c:v>-4026.7908712250055</c:v>
                </c:pt>
                <c:pt idx="1">
                  <c:v>-7787.7100419915078</c:v>
                </c:pt>
                <c:pt idx="2">
                  <c:v>-16265.016663465174</c:v>
                </c:pt>
                <c:pt idx="3">
                  <c:v>-16104.772741884681</c:v>
                </c:pt>
                <c:pt idx="4">
                  <c:v>-16969.829331106765</c:v>
                </c:pt>
                <c:pt idx="5">
                  <c:v>-18907.862268453468</c:v>
                </c:pt>
                <c:pt idx="6">
                  <c:v>-28517.764810436769</c:v>
                </c:pt>
                <c:pt idx="7">
                  <c:v>-66541.56933022567</c:v>
                </c:pt>
                <c:pt idx="8">
                  <c:v>-55498.885335781146</c:v>
                </c:pt>
                <c:pt idx="9">
                  <c:v>-73102.563539237599</c:v>
                </c:pt>
              </c:numCache>
            </c:numRef>
          </c:val>
          <c:extLst>
            <c:ext xmlns:c16="http://schemas.microsoft.com/office/drawing/2014/chart" uri="{C3380CC4-5D6E-409C-BE32-E72D297353CC}">
              <c16:uniqueId val="{00000000-FA0C-467C-AD8A-FCB4686F7C1D}"/>
            </c:ext>
          </c:extLst>
        </c:ser>
        <c:ser>
          <c:idx val="2"/>
          <c:order val="1"/>
          <c:tx>
            <c:strRef>
              <c:f>'[1]2.2.6'!$Q$6</c:f>
              <c:strCache>
                <c:ptCount val="1"/>
                <c:pt idx="0">
                  <c:v>Nichtwähler</c:v>
                </c:pt>
              </c:strCache>
            </c:strRef>
          </c:tx>
          <c:spPr>
            <a:noFill/>
            <a:ln w="3175">
              <a:solidFill>
                <a:srgbClr val="287DA8"/>
              </a:solidFill>
            </a:ln>
            <a:effectLst/>
          </c:spPr>
          <c:invertIfNegative val="0"/>
          <c:cat>
            <c:strRef>
              <c:extLst>
                <c:ext xmlns:c15="http://schemas.microsoft.com/office/drawing/2012/chart" uri="{02D57815-91ED-43cb-92C2-25804820EDAC}">
                  <c15:fullRef>
                    <c15:sqref>'[1]2.2.6'!$N$7:$N$17</c15:sqref>
                  </c15:fullRef>
                </c:ext>
              </c:extLst>
              <c:f>'[1]2.2.6'!$N$8:$N$17</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extLst>
                <c:ext xmlns:c15="http://schemas.microsoft.com/office/drawing/2012/chart" uri="{02D57815-91ED-43cb-92C2-25804820EDAC}">
                  <c15:fullRef>
                    <c15:sqref>'[1]2.2.6'!$Q$7:$Q$17</c15:sqref>
                  </c15:fullRef>
                </c:ext>
              </c:extLst>
              <c:f>'[1]2.2.6'!$Q$8:$Q$17</c:f>
              <c:numCache>
                <c:formatCode>General</c:formatCode>
                <c:ptCount val="10"/>
                <c:pt idx="0">
                  <c:v>-6606.3634950972209</c:v>
                </c:pt>
                <c:pt idx="1">
                  <c:v>-16593.199343051492</c:v>
                </c:pt>
                <c:pt idx="2">
                  <c:v>-33309.615754440689</c:v>
                </c:pt>
                <c:pt idx="3">
                  <c:v>-32451.347665247878</c:v>
                </c:pt>
                <c:pt idx="4">
                  <c:v>-27230.382019717923</c:v>
                </c:pt>
                <c:pt idx="5">
                  <c:v>-23320.744930798443</c:v>
                </c:pt>
                <c:pt idx="6">
                  <c:v>-31390.476211503847</c:v>
                </c:pt>
                <c:pt idx="7">
                  <c:v>-70679.952131291691</c:v>
                </c:pt>
                <c:pt idx="8">
                  <c:v>-44944.410955314575</c:v>
                </c:pt>
                <c:pt idx="9">
                  <c:v>-54720.032495402585</c:v>
                </c:pt>
              </c:numCache>
            </c:numRef>
          </c:val>
          <c:extLst>
            <c:ext xmlns:c16="http://schemas.microsoft.com/office/drawing/2014/chart" uri="{C3380CC4-5D6E-409C-BE32-E72D297353CC}">
              <c16:uniqueId val="{00000001-FA0C-467C-AD8A-FCB4686F7C1D}"/>
            </c:ext>
          </c:extLst>
        </c:ser>
        <c:ser>
          <c:idx val="1"/>
          <c:order val="2"/>
          <c:tx>
            <c:strRef>
              <c:f>'[1]2.2.6'!$P$6</c:f>
              <c:strCache>
                <c:ptCount val="1"/>
                <c:pt idx="0">
                  <c:v>Wählerinnen</c:v>
                </c:pt>
              </c:strCache>
            </c:strRef>
          </c:tx>
          <c:spPr>
            <a:solidFill>
              <a:srgbClr val="FBC33D"/>
            </a:solidFill>
            <a:ln w="3175">
              <a:solidFill>
                <a:srgbClr val="FBC33D"/>
              </a:solidFill>
            </a:ln>
            <a:effectLst/>
          </c:spPr>
          <c:invertIfNegative val="0"/>
          <c:cat>
            <c:strRef>
              <c:extLst>
                <c:ext xmlns:c15="http://schemas.microsoft.com/office/drawing/2012/chart" uri="{02D57815-91ED-43cb-92C2-25804820EDAC}">
                  <c15:fullRef>
                    <c15:sqref>'[1]2.2.6'!$N$7:$N$17</c15:sqref>
                  </c15:fullRef>
                </c:ext>
              </c:extLst>
              <c:f>'[1]2.2.6'!$N$8:$N$17</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extLst>
                <c:ext xmlns:c15="http://schemas.microsoft.com/office/drawing/2012/chart" uri="{02D57815-91ED-43cb-92C2-25804820EDAC}">
                  <c15:fullRef>
                    <c15:sqref>'[1]2.2.6'!$P$7:$P$17</c15:sqref>
                  </c15:fullRef>
                </c:ext>
              </c:extLst>
              <c:f>'[1]2.2.6'!$P$8:$P$17</c:f>
              <c:numCache>
                <c:formatCode>General</c:formatCode>
                <c:ptCount val="10"/>
                <c:pt idx="0">
                  <c:v>3910.9104989882926</c:v>
                </c:pt>
                <c:pt idx="1">
                  <c:v>6677.4345542305191</c:v>
                </c:pt>
                <c:pt idx="2">
                  <c:v>14370.420259533641</c:v>
                </c:pt>
                <c:pt idx="3">
                  <c:v>16644.942383673777</c:v>
                </c:pt>
                <c:pt idx="4">
                  <c:v>17628.751082011295</c:v>
                </c:pt>
                <c:pt idx="5">
                  <c:v>17537.015195832864</c:v>
                </c:pt>
                <c:pt idx="6">
                  <c:v>30306.201514907189</c:v>
                </c:pt>
                <c:pt idx="7">
                  <c:v>70102.701176427756</c:v>
                </c:pt>
                <c:pt idx="8">
                  <c:v>60644.886037609096</c:v>
                </c:pt>
                <c:pt idx="9">
                  <c:v>98784.972362977962</c:v>
                </c:pt>
              </c:numCache>
            </c:numRef>
          </c:val>
          <c:extLst>
            <c:ext xmlns:c16="http://schemas.microsoft.com/office/drawing/2014/chart" uri="{C3380CC4-5D6E-409C-BE32-E72D297353CC}">
              <c16:uniqueId val="{00000002-FA0C-467C-AD8A-FCB4686F7C1D}"/>
            </c:ext>
          </c:extLst>
        </c:ser>
        <c:ser>
          <c:idx val="3"/>
          <c:order val="3"/>
          <c:tx>
            <c:strRef>
              <c:f>'[1]2.2.6'!$R$6</c:f>
              <c:strCache>
                <c:ptCount val="1"/>
                <c:pt idx="0">
                  <c:v>Nichtwählerinnen</c:v>
                </c:pt>
              </c:strCache>
            </c:strRef>
          </c:tx>
          <c:spPr>
            <a:noFill/>
            <a:ln w="3175">
              <a:solidFill>
                <a:srgbClr val="FBC33D"/>
              </a:solidFill>
            </a:ln>
            <a:effectLst/>
          </c:spPr>
          <c:invertIfNegative val="0"/>
          <c:cat>
            <c:strRef>
              <c:extLst>
                <c:ext xmlns:c15="http://schemas.microsoft.com/office/drawing/2012/chart" uri="{02D57815-91ED-43cb-92C2-25804820EDAC}">
                  <c15:fullRef>
                    <c15:sqref>'[1]2.2.6'!$N$7:$N$17</c15:sqref>
                  </c15:fullRef>
                </c:ext>
              </c:extLst>
              <c:f>'[1]2.2.6'!$N$8:$N$17</c:f>
              <c:strCache>
                <c:ptCount val="10"/>
                <c:pt idx="0">
                  <c:v>   18 - 21</c:v>
                </c:pt>
                <c:pt idx="1">
                  <c:v>   21 - 25</c:v>
                </c:pt>
                <c:pt idx="2">
                  <c:v>   25 - 30</c:v>
                </c:pt>
                <c:pt idx="3">
                  <c:v>   30 - 35</c:v>
                </c:pt>
                <c:pt idx="4">
                  <c:v>   35 - 40</c:v>
                </c:pt>
                <c:pt idx="5">
                  <c:v>   40 - 45</c:v>
                </c:pt>
                <c:pt idx="6">
                  <c:v>   45 - 50</c:v>
                </c:pt>
                <c:pt idx="7">
                  <c:v>   50 - 60</c:v>
                </c:pt>
                <c:pt idx="8">
                  <c:v>   60 - 70</c:v>
                </c:pt>
                <c:pt idx="9">
                  <c:v>   70 und älter</c:v>
                </c:pt>
              </c:strCache>
            </c:strRef>
          </c:cat>
          <c:val>
            <c:numRef>
              <c:extLst>
                <c:ext xmlns:c15="http://schemas.microsoft.com/office/drawing/2012/chart" uri="{02D57815-91ED-43cb-92C2-25804820EDAC}">
                  <c15:fullRef>
                    <c15:sqref>'[1]2.2.6'!$R$7:$R$17</c15:sqref>
                  </c15:fullRef>
                </c:ext>
              </c:extLst>
              <c:f>'[1]2.2.6'!$R$8:$R$17</c:f>
              <c:numCache>
                <c:formatCode>General</c:formatCode>
                <c:ptCount val="10"/>
                <c:pt idx="0">
                  <c:v>6306.9334872284753</c:v>
                </c:pt>
                <c:pt idx="1">
                  <c:v>17292.325605697039</c:v>
                </c:pt>
                <c:pt idx="2">
                  <c:v>28719.232440749271</c:v>
                </c:pt>
                <c:pt idx="3">
                  <c:v>28609.961970546858</c:v>
                </c:pt>
                <c:pt idx="4">
                  <c:v>23469.590029290346</c:v>
                </c:pt>
                <c:pt idx="5">
                  <c:v>20525.562497884399</c:v>
                </c:pt>
                <c:pt idx="6">
                  <c:v>29180.908315764609</c:v>
                </c:pt>
                <c:pt idx="7">
                  <c:v>66864.614262491552</c:v>
                </c:pt>
                <c:pt idx="8">
                  <c:v>45116.773633175864</c:v>
                </c:pt>
                <c:pt idx="9">
                  <c:v>97106.572755305402</c:v>
                </c:pt>
              </c:numCache>
            </c:numRef>
          </c:val>
          <c:extLst>
            <c:ext xmlns:c16="http://schemas.microsoft.com/office/drawing/2014/chart" uri="{C3380CC4-5D6E-409C-BE32-E72D297353CC}">
              <c16:uniqueId val="{00000003-FA0C-467C-AD8A-FCB4686F7C1D}"/>
            </c:ext>
          </c:extLst>
        </c:ser>
        <c:dLbls>
          <c:showLegendKey val="0"/>
          <c:showVal val="0"/>
          <c:showCatName val="0"/>
          <c:showSerName val="0"/>
          <c:showPercent val="0"/>
          <c:showBubbleSize val="0"/>
        </c:dLbls>
        <c:gapWidth val="50"/>
        <c:overlap val="100"/>
        <c:axId val="675267888"/>
        <c:axId val="675268544"/>
      </c:barChart>
      <c:catAx>
        <c:axId val="675267888"/>
        <c:scaling>
          <c:orientation val="minMax"/>
        </c:scaling>
        <c:delete val="0"/>
        <c:axPos val="l"/>
        <c:title>
          <c:tx>
            <c:rich>
              <a:bodyPr rot="0" spcFirstLastPara="1" vertOverflow="ellipsis" wrap="square" anchor="ctr" anchorCtr="1"/>
              <a:lstStyle/>
              <a:p>
                <a:pPr>
                  <a:defRPr sz="800" b="0" i="0" u="none" strike="noStrike" kern="1200" baseline="0">
                    <a:solidFill>
                      <a:sysClr val="windowText" lastClr="000000"/>
                    </a:solidFill>
                    <a:latin typeface="+mn-lt"/>
                    <a:ea typeface="+mn-ea"/>
                    <a:cs typeface="+mn-cs"/>
                  </a:defRPr>
                </a:pPr>
                <a:r>
                  <a:rPr lang="de-DE" sz="800">
                    <a:solidFill>
                      <a:sysClr val="windowText" lastClr="000000"/>
                    </a:solidFill>
                  </a:rPr>
                  <a:t>Altersgruppen</a:t>
                </a:r>
              </a:p>
            </c:rich>
          </c:tx>
          <c:layout>
            <c:manualLayout>
              <c:xMode val="edge"/>
              <c:yMode val="edge"/>
              <c:x val="3.8324148340176771E-2"/>
              <c:y val="0.12524533842039759"/>
            </c:manualLayout>
          </c:layout>
          <c:overlay val="0"/>
          <c:spPr>
            <a:noFill/>
            <a:ln>
              <a:noFill/>
            </a:ln>
            <a:effectLst/>
          </c:spPr>
          <c:txPr>
            <a:bodyPr rot="0" spcFirstLastPara="1" vertOverflow="ellipsis"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75268544"/>
        <c:crosses val="autoZero"/>
        <c:auto val="1"/>
        <c:lblAlgn val="ctr"/>
        <c:lblOffset val="100"/>
        <c:noMultiLvlLbl val="0"/>
      </c:catAx>
      <c:valAx>
        <c:axId val="675268544"/>
        <c:scaling>
          <c:orientation val="minMax"/>
          <c:max val="200000"/>
          <c:min val="-200000"/>
        </c:scaling>
        <c:delete val="0"/>
        <c:axPos val="b"/>
        <c:majorGridlines>
          <c:spPr>
            <a:ln w="3175" cap="flat" cmpd="sng" algn="ctr">
              <a:solidFill>
                <a:sysClr val="windowText" lastClr="000000"/>
              </a:solidFill>
              <a:round/>
            </a:ln>
            <a:effectLst/>
          </c:spPr>
        </c:majorGridlines>
        <c:numFmt formatCode="#,##0_ ;#,##0\ "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75267888"/>
        <c:crosses val="autoZero"/>
        <c:crossBetween val="between"/>
      </c:valAx>
      <c:spPr>
        <a:noFill/>
        <a:ln w="3175">
          <a:noFill/>
        </a:ln>
        <a:effectLst/>
      </c:spPr>
    </c:plotArea>
    <c:legend>
      <c:legendPos val="b"/>
      <c:layout>
        <c:manualLayout>
          <c:xMode val="edge"/>
          <c:yMode val="edge"/>
          <c:x val="0.1000002537290927"/>
          <c:y val="0.8816584889188066"/>
          <c:w val="0.89999974627090729"/>
          <c:h val="7.2533902012248463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en-US" sz="900" b="1">
                <a:solidFill>
                  <a:sysClr val="windowText" lastClr="000000"/>
                </a:solidFill>
              </a:rPr>
              <a:t>Differenz zwischen den Stimmenanteilen von Frauen und Männern bei der Europawahl 2014 </a:t>
            </a:r>
          </a:p>
          <a:p>
            <a:pPr>
              <a:defRPr sz="900" b="1">
                <a:solidFill>
                  <a:sysClr val="windowText" lastClr="000000"/>
                </a:solidFill>
              </a:defRPr>
            </a:pPr>
            <a:r>
              <a:rPr lang="en-US" sz="900" b="1">
                <a:solidFill>
                  <a:sysClr val="windowText" lastClr="000000"/>
                </a:solidFill>
              </a:rPr>
              <a:t>in Mecklenburg-Vorpommern nach ausgewählten Parteien</a:t>
            </a:r>
          </a:p>
        </c:rich>
      </c:tx>
      <c:layout>
        <c:manualLayout>
          <c:xMode val="edge"/>
          <c:yMode val="edge"/>
          <c:x val="0.14587162041637999"/>
          <c:y val="1.3651882024807011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037363062816438"/>
          <c:y val="0.16786728030192877"/>
          <c:w val="0.77902031068908828"/>
          <c:h val="0.72622342325552502"/>
        </c:manualLayout>
      </c:layout>
      <c:barChart>
        <c:barDir val="bar"/>
        <c:grouping val="clustered"/>
        <c:varyColors val="0"/>
        <c:ser>
          <c:idx val="0"/>
          <c:order val="0"/>
          <c:tx>
            <c:strRef>
              <c:f>'[1]3.1 - 3.3 Wahlergebnisse'!$R$61</c:f>
              <c:strCache>
                <c:ptCount val="1"/>
                <c:pt idx="0">
                  <c:v>Stimmenanteil Männer höher</c:v>
                </c:pt>
              </c:strCache>
            </c:strRef>
          </c:tx>
          <c:spPr>
            <a:solidFill>
              <a:schemeClr val="accent1"/>
            </a:solidFill>
            <a:ln w="3175">
              <a:solidFill>
                <a:sysClr val="windowText" lastClr="000000"/>
              </a:solidFill>
            </a:ln>
            <a:effectLst/>
          </c:spPr>
          <c:invertIfNegative val="0"/>
          <c:dPt>
            <c:idx val="1"/>
            <c:invertIfNegative val="0"/>
            <c:bubble3D val="0"/>
            <c:spPr>
              <a:solidFill>
                <a:srgbClr val="BE5B8B"/>
              </a:solidFill>
              <a:ln w="3175">
                <a:solidFill>
                  <a:sysClr val="windowText" lastClr="000000"/>
                </a:solidFill>
              </a:ln>
              <a:effectLst/>
            </c:spPr>
            <c:extLst>
              <c:ext xmlns:c16="http://schemas.microsoft.com/office/drawing/2014/chart" uri="{C3380CC4-5D6E-409C-BE32-E72D297353CC}">
                <c16:uniqueId val="{00000001-6DE2-4544-A0DE-A3C98146288E}"/>
              </c:ext>
            </c:extLst>
          </c:dPt>
          <c:dPt>
            <c:idx val="3"/>
            <c:invertIfNegative val="0"/>
            <c:bubble3D val="0"/>
            <c:spPr>
              <a:solidFill>
                <a:srgbClr val="FDF132"/>
              </a:solidFill>
              <a:ln w="3175">
                <a:solidFill>
                  <a:sysClr val="windowText" lastClr="000000"/>
                </a:solidFill>
              </a:ln>
              <a:effectLst/>
            </c:spPr>
            <c:extLst>
              <c:ext xmlns:c16="http://schemas.microsoft.com/office/drawing/2014/chart" uri="{C3380CC4-5D6E-409C-BE32-E72D297353CC}">
                <c16:uniqueId val="{00000003-6DE2-4544-A0DE-A3C98146288E}"/>
              </c:ext>
            </c:extLst>
          </c:dPt>
          <c:dPt>
            <c:idx val="5"/>
            <c:invertIfNegative val="0"/>
            <c:bubble3D val="0"/>
            <c:spPr>
              <a:solidFill>
                <a:srgbClr val="37A4D7"/>
              </a:solidFill>
              <a:ln w="3175">
                <a:solidFill>
                  <a:sysClr val="windowText" lastClr="000000"/>
                </a:solidFill>
              </a:ln>
              <a:effectLst/>
            </c:spPr>
            <c:extLst>
              <c:ext xmlns:c16="http://schemas.microsoft.com/office/drawing/2014/chart" uri="{C3380CC4-5D6E-409C-BE32-E72D297353CC}">
                <c16:uniqueId val="{00000005-6DE2-4544-A0DE-A3C98146288E}"/>
              </c:ext>
            </c:extLst>
          </c:dPt>
          <c:dLbls>
            <c:numFmt formatCode="0.0;0.0\ \ "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'[1]3.1 - 3.3 Wahlergebnisse'!$B$46:$B$54</c15:sqref>
                  </c15:fullRef>
                </c:ext>
              </c:extLst>
              <c:f>('[1]3.1 - 3.3 Wahlergebnisse'!$B$46:$B$50,'[1]3.1 - 3.3 Wahlergebnisse'!$B$54)</c:f>
              <c:strCache>
                <c:ptCount val="6"/>
                <c:pt idx="0">
                  <c:v>CDU</c:v>
                </c:pt>
                <c:pt idx="1">
                  <c:v>DIE LINKE</c:v>
                </c:pt>
                <c:pt idx="2">
                  <c:v>SPD</c:v>
                </c:pt>
                <c:pt idx="3">
                  <c:v>FDP</c:v>
                </c:pt>
                <c:pt idx="4">
                  <c:v>GRÜNE</c:v>
                </c:pt>
                <c:pt idx="5">
                  <c:v>AfD</c:v>
                </c:pt>
              </c:strCache>
            </c:strRef>
          </c:cat>
          <c:val>
            <c:numRef>
              <c:extLst>
                <c:ext xmlns:c15="http://schemas.microsoft.com/office/drawing/2012/chart" uri="{02D57815-91ED-43cb-92C2-25804820EDAC}">
                  <c15:fullRef>
                    <c15:sqref>'[1]3.1 - 3.3 Wahlergebnisse'!$R$64:$R$72</c15:sqref>
                  </c15:fullRef>
                </c:ext>
              </c:extLst>
              <c:f>('[1]3.1 - 3.3 Wahlergebnisse'!$R$64:$R$68,'[1]3.1 - 3.3 Wahlergebnisse'!$R$72)</c:f>
              <c:numCache>
                <c:formatCode>General</c:formatCode>
                <c:ptCount val="6"/>
                <c:pt idx="1">
                  <c:v>-1.0999999999999979</c:v>
                </c:pt>
                <c:pt idx="3">
                  <c:v>-0.40000000000000013</c:v>
                </c:pt>
                <c:pt idx="5">
                  <c:v>-4.4000000000000004</c:v>
                </c:pt>
              </c:numCache>
            </c:numRef>
          </c:val>
          <c:extLst>
            <c:ext xmlns:c16="http://schemas.microsoft.com/office/drawing/2014/chart" uri="{C3380CC4-5D6E-409C-BE32-E72D297353CC}">
              <c16:uniqueId val="{00000006-6DE2-4544-A0DE-A3C98146288E}"/>
            </c:ext>
          </c:extLst>
        </c:ser>
        <c:ser>
          <c:idx val="1"/>
          <c:order val="1"/>
          <c:tx>
            <c:strRef>
              <c:f>'[1]3.1 - 3.3 Wahlergebnisse'!$S$61</c:f>
              <c:strCache>
                <c:ptCount val="1"/>
                <c:pt idx="0">
                  <c:v>Stimmenanteil Frauen höher</c:v>
                </c:pt>
              </c:strCache>
            </c:strRef>
          </c:tx>
          <c:spPr>
            <a:solidFill>
              <a:schemeClr val="accent2"/>
            </a:solidFill>
            <a:ln w="3175">
              <a:solidFill>
                <a:sysClr val="windowText" lastClr="000000"/>
              </a:solidFill>
            </a:ln>
            <a:effectLst/>
          </c:spPr>
          <c:invertIfNegative val="0"/>
          <c:dPt>
            <c:idx val="0"/>
            <c:invertIfNegative val="0"/>
            <c:bubble3D val="0"/>
            <c:spPr>
              <a:solidFill>
                <a:srgbClr val="524B4C"/>
              </a:solidFill>
              <a:ln w="3175">
                <a:solidFill>
                  <a:sysClr val="windowText" lastClr="000000"/>
                </a:solidFill>
              </a:ln>
              <a:effectLst/>
            </c:spPr>
            <c:extLst>
              <c:ext xmlns:c16="http://schemas.microsoft.com/office/drawing/2014/chart" uri="{C3380CC4-5D6E-409C-BE32-E72D297353CC}">
                <c16:uniqueId val="{00000008-6DE2-4544-A0DE-A3C98146288E}"/>
              </c:ext>
            </c:extLst>
          </c:dPt>
          <c:dPt>
            <c:idx val="1"/>
            <c:invertIfNegative val="0"/>
            <c:bubble3D val="0"/>
            <c:spPr>
              <a:solidFill>
                <a:srgbClr val="BE5B8B"/>
              </a:solidFill>
              <a:ln w="3175">
                <a:solidFill>
                  <a:sysClr val="windowText" lastClr="000000"/>
                </a:solidFill>
              </a:ln>
              <a:effectLst/>
            </c:spPr>
            <c:extLst>
              <c:ext xmlns:c16="http://schemas.microsoft.com/office/drawing/2014/chart" uri="{C3380CC4-5D6E-409C-BE32-E72D297353CC}">
                <c16:uniqueId val="{0000000A-6DE2-4544-A0DE-A3C98146288E}"/>
              </c:ext>
            </c:extLst>
          </c:dPt>
          <c:dPt>
            <c:idx val="2"/>
            <c:invertIfNegative val="0"/>
            <c:bubble3D val="0"/>
            <c:spPr>
              <a:solidFill>
                <a:srgbClr val="F13132"/>
              </a:solidFill>
              <a:ln w="3175">
                <a:solidFill>
                  <a:sysClr val="windowText" lastClr="000000"/>
                </a:solidFill>
              </a:ln>
              <a:effectLst/>
            </c:spPr>
            <c:extLst>
              <c:ext xmlns:c16="http://schemas.microsoft.com/office/drawing/2014/chart" uri="{C3380CC4-5D6E-409C-BE32-E72D297353CC}">
                <c16:uniqueId val="{0000000C-6DE2-4544-A0DE-A3C98146288E}"/>
              </c:ext>
            </c:extLst>
          </c:dPt>
          <c:dPt>
            <c:idx val="4"/>
            <c:invertIfNegative val="0"/>
            <c:bubble3D val="0"/>
            <c:spPr>
              <a:solidFill>
                <a:srgbClr val="3A9732"/>
              </a:solidFill>
              <a:ln w="3175">
                <a:solidFill>
                  <a:sysClr val="windowText" lastClr="000000"/>
                </a:solidFill>
              </a:ln>
              <a:effectLst/>
            </c:spPr>
            <c:extLst>
              <c:ext xmlns:c16="http://schemas.microsoft.com/office/drawing/2014/chart" uri="{C3380CC4-5D6E-409C-BE32-E72D297353CC}">
                <c16:uniqueId val="{0000000E-6DE2-4544-A0DE-A3C98146288E}"/>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'[1]3.1 - 3.3 Wahlergebnisse'!$B$46:$B$54</c15:sqref>
                  </c15:fullRef>
                </c:ext>
              </c:extLst>
              <c:f>('[1]3.1 - 3.3 Wahlergebnisse'!$B$46:$B$50,'[1]3.1 - 3.3 Wahlergebnisse'!$B$54)</c:f>
              <c:strCache>
                <c:ptCount val="6"/>
                <c:pt idx="0">
                  <c:v>CDU</c:v>
                </c:pt>
                <c:pt idx="1">
                  <c:v>DIE LINKE</c:v>
                </c:pt>
                <c:pt idx="2">
                  <c:v>SPD</c:v>
                </c:pt>
                <c:pt idx="3">
                  <c:v>FDP</c:v>
                </c:pt>
                <c:pt idx="4">
                  <c:v>GRÜNE</c:v>
                </c:pt>
                <c:pt idx="5">
                  <c:v>AfD</c:v>
                </c:pt>
              </c:strCache>
            </c:strRef>
          </c:cat>
          <c:val>
            <c:numRef>
              <c:extLst>
                <c:ext xmlns:c15="http://schemas.microsoft.com/office/drawing/2012/chart" uri="{02D57815-91ED-43cb-92C2-25804820EDAC}">
                  <c15:fullRef>
                    <c15:sqref>'[1]3.1 - 3.3 Wahlergebnisse'!$S$64:$S$72</c15:sqref>
                  </c15:fullRef>
                </c:ext>
              </c:extLst>
              <c:f>('[1]3.1 - 3.3 Wahlergebnisse'!$S$64:$S$68,'[1]3.1 - 3.3 Wahlergebnisse'!$S$72)</c:f>
              <c:numCache>
                <c:formatCode>General</c:formatCode>
                <c:ptCount val="6"/>
                <c:pt idx="0">
                  <c:v>5.5000000000000036</c:v>
                </c:pt>
                <c:pt idx="2">
                  <c:v>0.5</c:v>
                </c:pt>
                <c:pt idx="4">
                  <c:v>1.4000000000000004</c:v>
                </c:pt>
              </c:numCache>
            </c:numRef>
          </c:val>
          <c:extLst>
            <c:ext xmlns:c16="http://schemas.microsoft.com/office/drawing/2014/chart" uri="{C3380CC4-5D6E-409C-BE32-E72D297353CC}">
              <c16:uniqueId val="{0000000F-6DE2-4544-A0DE-A3C98146288E}"/>
            </c:ext>
          </c:extLst>
        </c:ser>
        <c:dLbls>
          <c:showLegendKey val="0"/>
          <c:showVal val="0"/>
          <c:showCatName val="0"/>
          <c:showSerName val="0"/>
          <c:showPercent val="0"/>
          <c:showBubbleSize val="0"/>
        </c:dLbls>
        <c:gapWidth val="50"/>
        <c:overlap val="100"/>
        <c:axId val="703370296"/>
        <c:axId val="703369312"/>
      </c:barChart>
      <c:catAx>
        <c:axId val="703370296"/>
        <c:scaling>
          <c:orientation val="maxMin"/>
        </c:scaling>
        <c:delete val="0"/>
        <c:axPos val="l"/>
        <c:numFmt formatCode="General" sourceLinked="1"/>
        <c:majorTickMark val="none"/>
        <c:minorTickMark val="none"/>
        <c:tickLblPos val="low"/>
        <c:spPr>
          <a:noFill/>
          <a:ln w="3175" cap="flat" cmpd="sng" algn="ctr">
            <a:solidFill>
              <a:sysClr val="windowText" lastClr="000000"/>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703369312"/>
        <c:crosses val="autoZero"/>
        <c:auto val="1"/>
        <c:lblAlgn val="ctr"/>
        <c:lblOffset val="100"/>
        <c:noMultiLvlLbl val="0"/>
      </c:catAx>
      <c:valAx>
        <c:axId val="703369312"/>
        <c:scaling>
          <c:orientation val="minMax"/>
        </c:scaling>
        <c:delete val="1"/>
        <c:axPos val="t"/>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sz="800">
                    <a:solidFill>
                      <a:sysClr val="windowText" lastClr="000000"/>
                    </a:solidFill>
                  </a:rPr>
                  <a:t>in %-punkten</a:t>
                </a:r>
              </a:p>
            </c:rich>
          </c:tx>
          <c:layout>
            <c:manualLayout>
              <c:xMode val="edge"/>
              <c:yMode val="edge"/>
              <c:x val="0.48706837301196915"/>
              <c:y val="0.11934989853524083"/>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de-DE"/>
            </a:p>
          </c:txPr>
        </c:title>
        <c:numFmt formatCode="General" sourceLinked="1"/>
        <c:majorTickMark val="none"/>
        <c:minorTickMark val="none"/>
        <c:tickLblPos val="nextTo"/>
        <c:crossAx val="703370296"/>
        <c:crosses val="autoZero"/>
        <c:crossBetween val="between"/>
      </c:valAx>
      <c:spPr>
        <a:noFill/>
        <a:ln w="3175">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r>
              <a:rPr lang="en-US" sz="900" b="1">
                <a:solidFill>
                  <a:sysClr val="windowText" lastClr="000000"/>
                </a:solidFill>
              </a:rPr>
              <a:t>Wählerschaften der Parteien bei der Europawahl 2014 in Mecklenburg-Vorpommern</a:t>
            </a:r>
          </a:p>
          <a:p>
            <a:pPr>
              <a:defRPr sz="900" b="1">
                <a:solidFill>
                  <a:sysClr val="windowText" lastClr="000000"/>
                </a:solidFill>
              </a:defRPr>
            </a:pPr>
            <a:r>
              <a:rPr lang="en-US" sz="900" b="1">
                <a:solidFill>
                  <a:sysClr val="windowText" lastClr="000000"/>
                </a:solidFill>
              </a:rPr>
              <a:t> nach Altersgruppen</a:t>
            </a:r>
          </a:p>
        </c:rich>
      </c:tx>
      <c:layout>
        <c:manualLayout>
          <c:xMode val="edge"/>
          <c:yMode val="edge"/>
          <c:x val="0.17601808279599584"/>
          <c:y val="2.5959973944635076E-2"/>
        </c:manualLayout>
      </c:layout>
      <c:overlay val="0"/>
      <c:spPr>
        <a:noFill/>
        <a:ln>
          <a:noFill/>
        </a:ln>
        <a:effectLst/>
      </c:spPr>
      <c:txPr>
        <a:bodyPr rot="0" spcFirstLastPara="1" vertOverflow="ellipsis" vert="horz" wrap="square" anchor="ctr" anchorCtr="1"/>
        <a:lstStyle/>
        <a:p>
          <a:pPr>
            <a:defRPr sz="90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9.9844409676029783E-2"/>
          <c:y val="0.19368320927963456"/>
          <c:w val="0.86324351270431865"/>
          <c:h val="0.67909860974459746"/>
        </c:manualLayout>
      </c:layout>
      <c:lineChart>
        <c:grouping val="standard"/>
        <c:varyColors val="0"/>
        <c:ser>
          <c:idx val="0"/>
          <c:order val="0"/>
          <c:tx>
            <c:strRef>
              <c:f>'[1]3.4 - 3.6'!$B$65</c:f>
              <c:strCache>
                <c:ptCount val="1"/>
                <c:pt idx="0">
                  <c:v>CDU</c:v>
                </c:pt>
              </c:strCache>
            </c:strRef>
          </c:tx>
          <c:spPr>
            <a:ln w="12700" cap="rnd">
              <a:solidFill>
                <a:srgbClr val="524B4C"/>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0-08E4-4225-9FD7-6019606CD2AC}"/>
                </c:ext>
              </c:extLst>
            </c:dLbl>
            <c:dLbl>
              <c:idx val="1"/>
              <c:delete val="1"/>
              <c:extLst>
                <c:ext xmlns:c15="http://schemas.microsoft.com/office/drawing/2012/chart" uri="{CE6537A1-D6FC-4f65-9D91-7224C49458BB}"/>
                <c:ext xmlns:c16="http://schemas.microsoft.com/office/drawing/2014/chart" uri="{C3380CC4-5D6E-409C-BE32-E72D297353CC}">
                  <c16:uniqueId val="{00000001-08E4-4225-9FD7-6019606CD2AC}"/>
                </c:ext>
              </c:extLst>
            </c:dLbl>
            <c:dLbl>
              <c:idx val="2"/>
              <c:delete val="1"/>
              <c:extLst>
                <c:ext xmlns:c15="http://schemas.microsoft.com/office/drawing/2012/chart" uri="{CE6537A1-D6FC-4f65-9D91-7224C49458BB}"/>
                <c:ext xmlns:c16="http://schemas.microsoft.com/office/drawing/2014/chart" uri="{C3380CC4-5D6E-409C-BE32-E72D297353CC}">
                  <c16:uniqueId val="{00000002-08E4-4225-9FD7-6019606CD2AC}"/>
                </c:ext>
              </c:extLst>
            </c:dLbl>
            <c:dLbl>
              <c:idx val="3"/>
              <c:delete val="1"/>
              <c:extLst>
                <c:ext xmlns:c15="http://schemas.microsoft.com/office/drawing/2012/chart" uri="{CE6537A1-D6FC-4f65-9D91-7224C49458BB}"/>
                <c:ext xmlns:c16="http://schemas.microsoft.com/office/drawing/2014/chart" uri="{C3380CC4-5D6E-409C-BE32-E72D297353CC}">
                  <c16:uniqueId val="{00000003-08E4-4225-9FD7-6019606CD2AC}"/>
                </c:ext>
              </c:extLst>
            </c:dLbl>
            <c:dLbl>
              <c:idx val="4"/>
              <c:delete val="1"/>
              <c:extLst>
                <c:ext xmlns:c15="http://schemas.microsoft.com/office/drawing/2012/chart" uri="{CE6537A1-D6FC-4f65-9D91-7224C49458BB}"/>
                <c:ext xmlns:c16="http://schemas.microsoft.com/office/drawing/2014/chart" uri="{C3380CC4-5D6E-409C-BE32-E72D297353CC}">
                  <c16:uniqueId val="{00000004-08E4-4225-9FD7-6019606CD2AC}"/>
                </c:ext>
              </c:extLst>
            </c:dLbl>
            <c:dLbl>
              <c:idx val="5"/>
              <c:layout>
                <c:manualLayout>
                  <c:x val="4.3587312932081802E-3"/>
                  <c:y val="4.3266623241058457E-3"/>
                </c:manualLayout>
              </c:layout>
              <c:numFmt formatCode="#,##0.0" sourceLinked="0"/>
              <c:spPr>
                <a:noFill/>
                <a:ln>
                  <a:noFill/>
                </a:ln>
                <a:effectLst/>
              </c:spPr>
              <c:txPr>
                <a:bodyPr rot="0" spcFirstLastPara="1" vertOverflow="ellipsis" vert="horz" wrap="square" lIns="38100" tIns="19050" rIns="38100" bIns="19050" anchor="ctr" anchorCtr="0">
                  <a:spAutoFit/>
                </a:bodyPr>
                <a:lstStyle/>
                <a:p>
                  <a:pPr algn="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08E4-4225-9FD7-6019606CD2A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'[1]3.4 - 3.6'!$A$68:$A$73</c:f>
              <c:strCache>
                <c:ptCount val="6"/>
                <c:pt idx="0">
                  <c:v>18 - 25</c:v>
                </c:pt>
                <c:pt idx="1">
                  <c:v>25 - 35</c:v>
                </c:pt>
                <c:pt idx="2">
                  <c:v>35 - 45</c:v>
                </c:pt>
                <c:pt idx="3">
                  <c:v>45 - 60</c:v>
                </c:pt>
                <c:pt idx="4">
                  <c:v>60 - 70</c:v>
                </c:pt>
                <c:pt idx="5">
                  <c:v>70 und älter</c:v>
                </c:pt>
              </c:strCache>
            </c:strRef>
          </c:cat>
          <c:val>
            <c:numRef>
              <c:f>'[1]3.4 - 3.6'!$B$68:$B$73</c:f>
              <c:numCache>
                <c:formatCode>General</c:formatCode>
                <c:ptCount val="6"/>
                <c:pt idx="0">
                  <c:v>3.5591175842929705</c:v>
                </c:pt>
                <c:pt idx="1">
                  <c:v>9.7790873182638638</c:v>
                </c:pt>
                <c:pt idx="2">
                  <c:v>11.536550637284927</c:v>
                </c:pt>
                <c:pt idx="3">
                  <c:v>31.080669817978443</c:v>
                </c:pt>
                <c:pt idx="4">
                  <c:v>17.136941234996105</c:v>
                </c:pt>
                <c:pt idx="5">
                  <c:v>26.907633407183688</c:v>
                </c:pt>
              </c:numCache>
            </c:numRef>
          </c:val>
          <c:smooth val="0"/>
          <c:extLst>
            <c:ext xmlns:c16="http://schemas.microsoft.com/office/drawing/2014/chart" uri="{C3380CC4-5D6E-409C-BE32-E72D297353CC}">
              <c16:uniqueId val="{00000006-08E4-4225-9FD7-6019606CD2AC}"/>
            </c:ext>
          </c:extLst>
        </c:ser>
        <c:ser>
          <c:idx val="1"/>
          <c:order val="1"/>
          <c:tx>
            <c:strRef>
              <c:f>'[1]3.4 - 3.6'!$C$65</c:f>
              <c:strCache>
                <c:ptCount val="1"/>
                <c:pt idx="0">
                  <c:v>DIE LINKE</c:v>
                </c:pt>
              </c:strCache>
            </c:strRef>
          </c:tx>
          <c:spPr>
            <a:ln w="12700" cap="rnd">
              <a:solidFill>
                <a:srgbClr val="BE5B8B"/>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7-08E4-4225-9FD7-6019606CD2AC}"/>
                </c:ext>
              </c:extLst>
            </c:dLbl>
            <c:dLbl>
              <c:idx val="1"/>
              <c:delete val="1"/>
              <c:extLst>
                <c:ext xmlns:c15="http://schemas.microsoft.com/office/drawing/2012/chart" uri="{CE6537A1-D6FC-4f65-9D91-7224C49458BB}"/>
                <c:ext xmlns:c16="http://schemas.microsoft.com/office/drawing/2014/chart" uri="{C3380CC4-5D6E-409C-BE32-E72D297353CC}">
                  <c16:uniqueId val="{00000008-08E4-4225-9FD7-6019606CD2AC}"/>
                </c:ext>
              </c:extLst>
            </c:dLbl>
            <c:dLbl>
              <c:idx val="2"/>
              <c:delete val="1"/>
              <c:extLst>
                <c:ext xmlns:c15="http://schemas.microsoft.com/office/drawing/2012/chart" uri="{CE6537A1-D6FC-4f65-9D91-7224C49458BB}"/>
                <c:ext xmlns:c16="http://schemas.microsoft.com/office/drawing/2014/chart" uri="{C3380CC4-5D6E-409C-BE32-E72D297353CC}">
                  <c16:uniqueId val="{00000009-08E4-4225-9FD7-6019606CD2AC}"/>
                </c:ext>
              </c:extLst>
            </c:dLbl>
            <c:dLbl>
              <c:idx val="3"/>
              <c:delete val="1"/>
              <c:extLst>
                <c:ext xmlns:c15="http://schemas.microsoft.com/office/drawing/2012/chart" uri="{CE6537A1-D6FC-4f65-9D91-7224C49458BB}"/>
                <c:ext xmlns:c16="http://schemas.microsoft.com/office/drawing/2014/chart" uri="{C3380CC4-5D6E-409C-BE32-E72D297353CC}">
                  <c16:uniqueId val="{0000000A-08E4-4225-9FD7-6019606CD2AC}"/>
                </c:ext>
              </c:extLst>
            </c:dLbl>
            <c:dLbl>
              <c:idx val="4"/>
              <c:delete val="1"/>
              <c:extLst>
                <c:ext xmlns:c15="http://schemas.microsoft.com/office/drawing/2012/chart" uri="{CE6537A1-D6FC-4f65-9D91-7224C49458BB}"/>
                <c:ext xmlns:c16="http://schemas.microsoft.com/office/drawing/2014/chart" uri="{C3380CC4-5D6E-409C-BE32-E72D297353CC}">
                  <c16:uniqueId val="{0000000B-08E4-4225-9FD7-6019606CD2AC}"/>
                </c:ext>
              </c:extLst>
            </c:dLbl>
            <c:dLbl>
              <c:idx val="5"/>
              <c:layout>
                <c:manualLayout>
                  <c:x val="4.2376090808959573E-3"/>
                  <c:y val="-4.3266623241058856E-3"/>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97AD-481B-A5EE-1AA191CBCB73}"/>
                </c:ext>
              </c:extLst>
            </c:dLbl>
            <c:spPr>
              <a:noFill/>
              <a:ln>
                <a:noFill/>
              </a:ln>
              <a:effectLst/>
            </c:spPr>
            <c:txPr>
              <a:bodyPr rot="0" spcFirstLastPara="1" vertOverflow="ellipsis" vert="horz" wrap="square" lIns="38100" tIns="19050" rIns="38100" bIns="19050" anchor="ctr" anchorCtr="0">
                <a:spAutoFit/>
              </a:bodyPr>
              <a:lstStyle/>
              <a:p>
                <a:pPr algn="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'[1]3.4 - 3.6'!$A$68:$A$73</c:f>
              <c:strCache>
                <c:ptCount val="6"/>
                <c:pt idx="0">
                  <c:v>18 - 25</c:v>
                </c:pt>
                <c:pt idx="1">
                  <c:v>25 - 35</c:v>
                </c:pt>
                <c:pt idx="2">
                  <c:v>35 - 45</c:v>
                </c:pt>
                <c:pt idx="3">
                  <c:v>45 - 60</c:v>
                </c:pt>
                <c:pt idx="4">
                  <c:v>60 - 70</c:v>
                </c:pt>
                <c:pt idx="5">
                  <c:v>70 und älter</c:v>
                </c:pt>
              </c:strCache>
            </c:strRef>
          </c:cat>
          <c:val>
            <c:numRef>
              <c:f>'[1]3.4 - 3.6'!$C$68:$C$73</c:f>
              <c:numCache>
                <c:formatCode>General</c:formatCode>
                <c:ptCount val="6"/>
                <c:pt idx="0">
                  <c:v>2.9012031136056091</c:v>
                </c:pt>
                <c:pt idx="1">
                  <c:v>7.005537677040298</c:v>
                </c:pt>
                <c:pt idx="2">
                  <c:v>8.124766698659581</c:v>
                </c:pt>
                <c:pt idx="3">
                  <c:v>29.600652995606126</c:v>
                </c:pt>
                <c:pt idx="4">
                  <c:v>21.736452145774056</c:v>
                </c:pt>
                <c:pt idx="5">
                  <c:v>30.631387369314325</c:v>
                </c:pt>
              </c:numCache>
            </c:numRef>
          </c:val>
          <c:smooth val="0"/>
          <c:extLst>
            <c:ext xmlns:c16="http://schemas.microsoft.com/office/drawing/2014/chart" uri="{C3380CC4-5D6E-409C-BE32-E72D297353CC}">
              <c16:uniqueId val="{0000000C-08E4-4225-9FD7-6019606CD2AC}"/>
            </c:ext>
          </c:extLst>
        </c:ser>
        <c:ser>
          <c:idx val="2"/>
          <c:order val="2"/>
          <c:tx>
            <c:strRef>
              <c:f>'[1]3.4 - 3.6'!$D$65</c:f>
              <c:strCache>
                <c:ptCount val="1"/>
                <c:pt idx="0">
                  <c:v>SPD</c:v>
                </c:pt>
              </c:strCache>
            </c:strRef>
          </c:tx>
          <c:spPr>
            <a:ln w="12700" cap="rnd">
              <a:solidFill>
                <a:srgbClr val="F1313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0D-08E4-4225-9FD7-6019606CD2AC}"/>
                </c:ext>
              </c:extLst>
            </c:dLbl>
            <c:dLbl>
              <c:idx val="1"/>
              <c:delete val="1"/>
              <c:extLst>
                <c:ext xmlns:c15="http://schemas.microsoft.com/office/drawing/2012/chart" uri="{CE6537A1-D6FC-4f65-9D91-7224C49458BB}"/>
                <c:ext xmlns:c16="http://schemas.microsoft.com/office/drawing/2014/chart" uri="{C3380CC4-5D6E-409C-BE32-E72D297353CC}">
                  <c16:uniqueId val="{0000000E-08E4-4225-9FD7-6019606CD2AC}"/>
                </c:ext>
              </c:extLst>
            </c:dLbl>
            <c:dLbl>
              <c:idx val="2"/>
              <c:delete val="1"/>
              <c:extLst>
                <c:ext xmlns:c15="http://schemas.microsoft.com/office/drawing/2012/chart" uri="{CE6537A1-D6FC-4f65-9D91-7224C49458BB}"/>
                <c:ext xmlns:c16="http://schemas.microsoft.com/office/drawing/2014/chart" uri="{C3380CC4-5D6E-409C-BE32-E72D297353CC}">
                  <c16:uniqueId val="{0000000F-08E4-4225-9FD7-6019606CD2AC}"/>
                </c:ext>
              </c:extLst>
            </c:dLbl>
            <c:dLbl>
              <c:idx val="3"/>
              <c:delete val="1"/>
              <c:extLst>
                <c:ext xmlns:c15="http://schemas.microsoft.com/office/drawing/2012/chart" uri="{CE6537A1-D6FC-4f65-9D91-7224C49458BB}"/>
                <c:ext xmlns:c16="http://schemas.microsoft.com/office/drawing/2014/chart" uri="{C3380CC4-5D6E-409C-BE32-E72D297353CC}">
                  <c16:uniqueId val="{00000010-08E4-4225-9FD7-6019606CD2AC}"/>
                </c:ext>
              </c:extLst>
            </c:dLbl>
            <c:dLbl>
              <c:idx val="4"/>
              <c:delete val="1"/>
              <c:extLst>
                <c:ext xmlns:c15="http://schemas.microsoft.com/office/drawing/2012/chart" uri="{CE6537A1-D6FC-4f65-9D91-7224C49458BB}"/>
                <c:ext xmlns:c16="http://schemas.microsoft.com/office/drawing/2014/chart" uri="{C3380CC4-5D6E-409C-BE32-E72D297353CC}">
                  <c16:uniqueId val="{00000011-08E4-4225-9FD7-6019606CD2AC}"/>
                </c:ext>
              </c:extLst>
            </c:dLbl>
            <c:dLbl>
              <c:idx val="5"/>
              <c:layout>
                <c:manualLayout>
                  <c:x val="5.1987455342440521E-3"/>
                  <c:y val="-1.7306649296423383E-2"/>
                </c:manualLayout>
              </c:layout>
              <c:spPr>
                <a:noFill/>
                <a:ln>
                  <a:noFill/>
                </a:ln>
                <a:effectLst/>
              </c:spPr>
              <c:txPr>
                <a:bodyPr rot="0" spcFirstLastPara="1" vertOverflow="ellipsis" vert="horz" wrap="square" lIns="38100" tIns="19050" rIns="38100" bIns="19050" anchor="ctr" anchorCtr="0">
                  <a:spAutoFit/>
                </a:bodyPr>
                <a:lstStyle/>
                <a:p>
                  <a:pPr algn="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2-08E4-4225-9FD7-6019606CD2A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'[1]3.4 - 3.6'!$A$68:$A$73</c:f>
              <c:strCache>
                <c:ptCount val="6"/>
                <c:pt idx="0">
                  <c:v>18 - 25</c:v>
                </c:pt>
                <c:pt idx="1">
                  <c:v>25 - 35</c:v>
                </c:pt>
                <c:pt idx="2">
                  <c:v>35 - 45</c:v>
                </c:pt>
                <c:pt idx="3">
                  <c:v>45 - 60</c:v>
                </c:pt>
                <c:pt idx="4">
                  <c:v>60 - 70</c:v>
                </c:pt>
                <c:pt idx="5">
                  <c:v>70 und älter</c:v>
                </c:pt>
              </c:strCache>
            </c:strRef>
          </c:cat>
          <c:val>
            <c:numRef>
              <c:f>'[1]3.4 - 3.6'!$D$68:$D$73</c:f>
              <c:numCache>
                <c:formatCode>General</c:formatCode>
                <c:ptCount val="6"/>
                <c:pt idx="0">
                  <c:v>2.763550302922174</c:v>
                </c:pt>
                <c:pt idx="1">
                  <c:v>8.3895080765707295</c:v>
                </c:pt>
                <c:pt idx="2">
                  <c:v>9.9284308667643284</c:v>
                </c:pt>
                <c:pt idx="3">
                  <c:v>26.938892734307082</c:v>
                </c:pt>
                <c:pt idx="4">
                  <c:v>19.035718417088347</c:v>
                </c:pt>
                <c:pt idx="5">
                  <c:v>32.943899602347344</c:v>
                </c:pt>
              </c:numCache>
            </c:numRef>
          </c:val>
          <c:smooth val="0"/>
          <c:extLst>
            <c:ext xmlns:c16="http://schemas.microsoft.com/office/drawing/2014/chart" uri="{C3380CC4-5D6E-409C-BE32-E72D297353CC}">
              <c16:uniqueId val="{00000013-08E4-4225-9FD7-6019606CD2AC}"/>
            </c:ext>
          </c:extLst>
        </c:ser>
        <c:ser>
          <c:idx val="3"/>
          <c:order val="3"/>
          <c:tx>
            <c:strRef>
              <c:f>'[1]3.4 - 3.6'!$E$65</c:f>
              <c:strCache>
                <c:ptCount val="1"/>
                <c:pt idx="0">
                  <c:v>FDP</c:v>
                </c:pt>
              </c:strCache>
            </c:strRef>
          </c:tx>
          <c:spPr>
            <a:ln w="12700" cap="rnd">
              <a:solidFill>
                <a:srgbClr val="FDF13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4-08E4-4225-9FD7-6019606CD2AC}"/>
                </c:ext>
              </c:extLst>
            </c:dLbl>
            <c:dLbl>
              <c:idx val="1"/>
              <c:delete val="1"/>
              <c:extLst>
                <c:ext xmlns:c15="http://schemas.microsoft.com/office/drawing/2012/chart" uri="{CE6537A1-D6FC-4f65-9D91-7224C49458BB}"/>
                <c:ext xmlns:c16="http://schemas.microsoft.com/office/drawing/2014/chart" uri="{C3380CC4-5D6E-409C-BE32-E72D297353CC}">
                  <c16:uniqueId val="{00000015-08E4-4225-9FD7-6019606CD2AC}"/>
                </c:ext>
              </c:extLst>
            </c:dLbl>
            <c:dLbl>
              <c:idx val="2"/>
              <c:delete val="1"/>
              <c:extLst>
                <c:ext xmlns:c15="http://schemas.microsoft.com/office/drawing/2012/chart" uri="{CE6537A1-D6FC-4f65-9D91-7224C49458BB}"/>
                <c:ext xmlns:c16="http://schemas.microsoft.com/office/drawing/2014/chart" uri="{C3380CC4-5D6E-409C-BE32-E72D297353CC}">
                  <c16:uniqueId val="{00000016-08E4-4225-9FD7-6019606CD2AC}"/>
                </c:ext>
              </c:extLst>
            </c:dLbl>
            <c:dLbl>
              <c:idx val="3"/>
              <c:delete val="1"/>
              <c:extLst>
                <c:ext xmlns:c15="http://schemas.microsoft.com/office/drawing/2012/chart" uri="{CE6537A1-D6FC-4f65-9D91-7224C49458BB}"/>
                <c:ext xmlns:c16="http://schemas.microsoft.com/office/drawing/2014/chart" uri="{C3380CC4-5D6E-409C-BE32-E72D297353CC}">
                  <c16:uniqueId val="{00000017-08E4-4225-9FD7-6019606CD2AC}"/>
                </c:ext>
              </c:extLst>
            </c:dLbl>
            <c:dLbl>
              <c:idx val="4"/>
              <c:delete val="1"/>
              <c:extLst>
                <c:ext xmlns:c15="http://schemas.microsoft.com/office/drawing/2012/chart" uri="{CE6537A1-D6FC-4f65-9D91-7224C49458BB}"/>
                <c:ext xmlns:c16="http://schemas.microsoft.com/office/drawing/2014/chart" uri="{C3380CC4-5D6E-409C-BE32-E72D297353CC}">
                  <c16:uniqueId val="{00000018-08E4-4225-9FD7-6019606CD2AC}"/>
                </c:ext>
              </c:extLst>
            </c:dLbl>
            <c:dLbl>
              <c:idx val="5"/>
              <c:layout>
                <c:manualLayout>
                  <c:x val="2.5198758881044307E-3"/>
                  <c:y val="-4.3266623241058457E-3"/>
                </c:manualLayout>
              </c:layout>
              <c:spPr>
                <a:noFill/>
                <a:ln>
                  <a:noFill/>
                </a:ln>
                <a:effectLst/>
              </c:spPr>
              <c:txPr>
                <a:bodyPr rot="0" spcFirstLastPara="1" vertOverflow="ellipsis" vert="horz" wrap="square" lIns="38100" tIns="19050" rIns="38100" bIns="19050" anchor="ctr" anchorCtr="0">
                  <a:spAutoFit/>
                </a:bodyPr>
                <a:lstStyle/>
                <a:p>
                  <a:pPr algn="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9-08E4-4225-9FD7-6019606CD2AC}"/>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'[1]3.4 - 3.6'!$A$68:$A$73</c:f>
              <c:strCache>
                <c:ptCount val="6"/>
                <c:pt idx="0">
                  <c:v>18 - 25</c:v>
                </c:pt>
                <c:pt idx="1">
                  <c:v>25 - 35</c:v>
                </c:pt>
                <c:pt idx="2">
                  <c:v>35 - 45</c:v>
                </c:pt>
                <c:pt idx="3">
                  <c:v>45 - 60</c:v>
                </c:pt>
                <c:pt idx="4">
                  <c:v>60 - 70</c:v>
                </c:pt>
                <c:pt idx="5">
                  <c:v>70 und älter</c:v>
                </c:pt>
              </c:strCache>
            </c:strRef>
          </c:cat>
          <c:val>
            <c:numRef>
              <c:f>'[1]3.4 - 3.6'!$E$68:$E$73</c:f>
              <c:numCache>
                <c:formatCode>General</c:formatCode>
                <c:ptCount val="6"/>
                <c:pt idx="0">
                  <c:v>4.7124705924783923</c:v>
                </c:pt>
                <c:pt idx="1">
                  <c:v>12.373483299014424</c:v>
                </c:pt>
                <c:pt idx="2">
                  <c:v>15.319387033730504</c:v>
                </c:pt>
                <c:pt idx="3">
                  <c:v>34.142080802923417</c:v>
                </c:pt>
                <c:pt idx="4">
                  <c:v>14.566640111876849</c:v>
                </c:pt>
                <c:pt idx="5">
                  <c:v>18.885938159976423</c:v>
                </c:pt>
              </c:numCache>
            </c:numRef>
          </c:val>
          <c:smooth val="0"/>
          <c:extLst>
            <c:ext xmlns:c16="http://schemas.microsoft.com/office/drawing/2014/chart" uri="{C3380CC4-5D6E-409C-BE32-E72D297353CC}">
              <c16:uniqueId val="{0000001A-08E4-4225-9FD7-6019606CD2AC}"/>
            </c:ext>
          </c:extLst>
        </c:ser>
        <c:ser>
          <c:idx val="4"/>
          <c:order val="4"/>
          <c:tx>
            <c:strRef>
              <c:f>'[1]3.4 - 3.6'!$F$65</c:f>
              <c:strCache>
                <c:ptCount val="1"/>
                <c:pt idx="0">
                  <c:v>GRÜNE</c:v>
                </c:pt>
              </c:strCache>
            </c:strRef>
          </c:tx>
          <c:spPr>
            <a:ln w="12700" cap="rnd">
              <a:solidFill>
                <a:srgbClr val="3A9732"/>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1B-08E4-4225-9FD7-6019606CD2AC}"/>
                </c:ext>
              </c:extLst>
            </c:dLbl>
            <c:dLbl>
              <c:idx val="1"/>
              <c:delete val="1"/>
              <c:extLst>
                <c:ext xmlns:c15="http://schemas.microsoft.com/office/drawing/2012/chart" uri="{CE6537A1-D6FC-4f65-9D91-7224C49458BB}"/>
                <c:ext xmlns:c16="http://schemas.microsoft.com/office/drawing/2014/chart" uri="{C3380CC4-5D6E-409C-BE32-E72D297353CC}">
                  <c16:uniqueId val="{0000001C-08E4-4225-9FD7-6019606CD2AC}"/>
                </c:ext>
              </c:extLst>
            </c:dLbl>
            <c:dLbl>
              <c:idx val="2"/>
              <c:delete val="1"/>
              <c:extLst>
                <c:ext xmlns:c15="http://schemas.microsoft.com/office/drawing/2012/chart" uri="{CE6537A1-D6FC-4f65-9D91-7224C49458BB}"/>
                <c:ext xmlns:c16="http://schemas.microsoft.com/office/drawing/2014/chart" uri="{C3380CC4-5D6E-409C-BE32-E72D297353CC}">
                  <c16:uniqueId val="{0000001D-08E4-4225-9FD7-6019606CD2AC}"/>
                </c:ext>
              </c:extLst>
            </c:dLbl>
            <c:dLbl>
              <c:idx val="3"/>
              <c:delete val="1"/>
              <c:extLst>
                <c:ext xmlns:c15="http://schemas.microsoft.com/office/drawing/2012/chart" uri="{CE6537A1-D6FC-4f65-9D91-7224C49458BB}"/>
                <c:ext xmlns:c16="http://schemas.microsoft.com/office/drawing/2014/chart" uri="{C3380CC4-5D6E-409C-BE32-E72D297353CC}">
                  <c16:uniqueId val="{0000001E-08E4-4225-9FD7-6019606CD2AC}"/>
                </c:ext>
              </c:extLst>
            </c:dLbl>
            <c:dLbl>
              <c:idx val="4"/>
              <c:delete val="1"/>
              <c:extLst>
                <c:ext xmlns:c15="http://schemas.microsoft.com/office/drawing/2012/chart" uri="{CE6537A1-D6FC-4f65-9D91-7224C49458BB}"/>
                <c:ext xmlns:c16="http://schemas.microsoft.com/office/drawing/2014/chart" uri="{C3380CC4-5D6E-409C-BE32-E72D297353CC}">
                  <c16:uniqueId val="{0000001F-08E4-4225-9FD7-6019606CD2AC}"/>
                </c:ext>
              </c:extLst>
            </c:dLbl>
            <c:dLbl>
              <c:idx val="5"/>
              <c:layout>
                <c:manualLayout>
                  <c:x val="4.2376090808959573E-3"/>
                  <c:y val="-7.9321226283032405E-17"/>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97AD-481B-A5EE-1AA191CBCB73}"/>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'[1]3.4 - 3.6'!$A$68:$A$73</c:f>
              <c:strCache>
                <c:ptCount val="6"/>
                <c:pt idx="0">
                  <c:v>18 - 25</c:v>
                </c:pt>
                <c:pt idx="1">
                  <c:v>25 - 35</c:v>
                </c:pt>
                <c:pt idx="2">
                  <c:v>35 - 45</c:v>
                </c:pt>
                <c:pt idx="3">
                  <c:v>45 - 60</c:v>
                </c:pt>
                <c:pt idx="4">
                  <c:v>60 - 70</c:v>
                </c:pt>
                <c:pt idx="5">
                  <c:v>70 und älter</c:v>
                </c:pt>
              </c:strCache>
            </c:strRef>
          </c:cat>
          <c:val>
            <c:numRef>
              <c:f>'[1]3.4 - 3.6'!$F$68:$F$73</c:f>
              <c:numCache>
                <c:formatCode>General</c:formatCode>
                <c:ptCount val="6"/>
                <c:pt idx="0">
                  <c:v>8.0944399002411949</c:v>
                </c:pt>
                <c:pt idx="1">
                  <c:v>21.867427143905172</c:v>
                </c:pt>
                <c:pt idx="2">
                  <c:v>19.316610240622996</c:v>
                </c:pt>
                <c:pt idx="3">
                  <c:v>33.937923238576737</c:v>
                </c:pt>
                <c:pt idx="4">
                  <c:v>8.5529405756093304</c:v>
                </c:pt>
                <c:pt idx="5">
                  <c:v>8.2306589010445546</c:v>
                </c:pt>
              </c:numCache>
            </c:numRef>
          </c:val>
          <c:smooth val="0"/>
          <c:extLst>
            <c:ext xmlns:c16="http://schemas.microsoft.com/office/drawing/2014/chart" uri="{C3380CC4-5D6E-409C-BE32-E72D297353CC}">
              <c16:uniqueId val="{00000020-08E4-4225-9FD7-6019606CD2AC}"/>
            </c:ext>
          </c:extLst>
        </c:ser>
        <c:ser>
          <c:idx val="5"/>
          <c:order val="5"/>
          <c:tx>
            <c:strRef>
              <c:f>'[1]3.4 - 3.6'!$G$65</c:f>
              <c:strCache>
                <c:ptCount val="1"/>
                <c:pt idx="0">
                  <c:v>Sonstige</c:v>
                </c:pt>
              </c:strCache>
            </c:strRef>
          </c:tx>
          <c:spPr>
            <a:ln w="12700" cap="rnd">
              <a:solidFill>
                <a:srgbClr val="696969"/>
              </a:solidFill>
              <a:round/>
            </a:ln>
            <a:effectLst/>
          </c:spPr>
          <c:marker>
            <c:symbol val="none"/>
          </c:marker>
          <c:dLbls>
            <c:dLbl>
              <c:idx val="0"/>
              <c:delete val="1"/>
              <c:extLst>
                <c:ext xmlns:c15="http://schemas.microsoft.com/office/drawing/2012/chart" uri="{CE6537A1-D6FC-4f65-9D91-7224C49458BB}"/>
                <c:ext xmlns:c16="http://schemas.microsoft.com/office/drawing/2014/chart" uri="{C3380CC4-5D6E-409C-BE32-E72D297353CC}">
                  <c16:uniqueId val="{00000021-08E4-4225-9FD7-6019606CD2AC}"/>
                </c:ext>
              </c:extLst>
            </c:dLbl>
            <c:dLbl>
              <c:idx val="1"/>
              <c:delete val="1"/>
              <c:extLst>
                <c:ext xmlns:c15="http://schemas.microsoft.com/office/drawing/2012/chart" uri="{CE6537A1-D6FC-4f65-9D91-7224C49458BB}"/>
                <c:ext xmlns:c16="http://schemas.microsoft.com/office/drawing/2014/chart" uri="{C3380CC4-5D6E-409C-BE32-E72D297353CC}">
                  <c16:uniqueId val="{00000022-08E4-4225-9FD7-6019606CD2AC}"/>
                </c:ext>
              </c:extLst>
            </c:dLbl>
            <c:dLbl>
              <c:idx val="2"/>
              <c:delete val="1"/>
              <c:extLst>
                <c:ext xmlns:c15="http://schemas.microsoft.com/office/drawing/2012/chart" uri="{CE6537A1-D6FC-4f65-9D91-7224C49458BB}"/>
                <c:ext xmlns:c16="http://schemas.microsoft.com/office/drawing/2014/chart" uri="{C3380CC4-5D6E-409C-BE32-E72D297353CC}">
                  <c16:uniqueId val="{00000023-08E4-4225-9FD7-6019606CD2AC}"/>
                </c:ext>
              </c:extLst>
            </c:dLbl>
            <c:dLbl>
              <c:idx val="3"/>
              <c:delete val="1"/>
              <c:extLst>
                <c:ext xmlns:c15="http://schemas.microsoft.com/office/drawing/2012/chart" uri="{CE6537A1-D6FC-4f65-9D91-7224C49458BB}"/>
                <c:ext xmlns:c16="http://schemas.microsoft.com/office/drawing/2014/chart" uri="{C3380CC4-5D6E-409C-BE32-E72D297353CC}">
                  <c16:uniqueId val="{00000024-08E4-4225-9FD7-6019606CD2AC}"/>
                </c:ext>
              </c:extLst>
            </c:dLbl>
            <c:dLbl>
              <c:idx val="4"/>
              <c:delete val="1"/>
              <c:extLst>
                <c:ext xmlns:c15="http://schemas.microsoft.com/office/drawing/2012/chart" uri="{CE6537A1-D6FC-4f65-9D91-7224C49458BB}"/>
                <c:ext xmlns:c16="http://schemas.microsoft.com/office/drawing/2014/chart" uri="{C3380CC4-5D6E-409C-BE32-E72D297353CC}">
                  <c16:uniqueId val="{00000025-08E4-4225-9FD7-6019606CD2AC}"/>
                </c:ext>
              </c:extLst>
            </c:dLbl>
            <c:dLbl>
              <c:idx val="5"/>
              <c:layout>
                <c:manualLayout>
                  <c:x val="4.2376090808959573E-3"/>
                  <c:y val="-7.9321226283032405E-17"/>
                </c:manualLayout>
              </c:layou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1-97AD-481B-A5EE-1AA191CBCB73}"/>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de-DE"/>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'[1]3.4 - 3.6'!$A$68:$A$73</c:f>
              <c:strCache>
                <c:ptCount val="6"/>
                <c:pt idx="0">
                  <c:v>18 - 25</c:v>
                </c:pt>
                <c:pt idx="1">
                  <c:v>25 - 35</c:v>
                </c:pt>
                <c:pt idx="2">
                  <c:v>35 - 45</c:v>
                </c:pt>
                <c:pt idx="3">
                  <c:v>45 - 60</c:v>
                </c:pt>
                <c:pt idx="4">
                  <c:v>60 - 70</c:v>
                </c:pt>
                <c:pt idx="5">
                  <c:v>70 und älter</c:v>
                </c:pt>
              </c:strCache>
            </c:strRef>
          </c:cat>
          <c:val>
            <c:numRef>
              <c:f>'[1]3.4 - 3.6'!$G$68:$G$73</c:f>
              <c:numCache>
                <c:formatCode>General</c:formatCode>
                <c:ptCount val="6"/>
                <c:pt idx="0">
                  <c:v>6.4188733056552909</c:v>
                </c:pt>
                <c:pt idx="1">
                  <c:v>17.542244143032857</c:v>
                </c:pt>
                <c:pt idx="2">
                  <c:v>14.606691538977072</c:v>
                </c:pt>
                <c:pt idx="3">
                  <c:v>33.157146698394058</c:v>
                </c:pt>
                <c:pt idx="4">
                  <c:v>15.058057242534794</c:v>
                </c:pt>
                <c:pt idx="5">
                  <c:v>13.216987071405926</c:v>
                </c:pt>
              </c:numCache>
            </c:numRef>
          </c:val>
          <c:smooth val="0"/>
          <c:extLst>
            <c:ext xmlns:c16="http://schemas.microsoft.com/office/drawing/2014/chart" uri="{C3380CC4-5D6E-409C-BE32-E72D297353CC}">
              <c16:uniqueId val="{00000026-08E4-4225-9FD7-6019606CD2AC}"/>
            </c:ext>
          </c:extLst>
        </c:ser>
        <c:dLbls>
          <c:showLegendKey val="0"/>
          <c:showVal val="0"/>
          <c:showCatName val="0"/>
          <c:showSerName val="0"/>
          <c:showPercent val="0"/>
          <c:showBubbleSize val="0"/>
        </c:dLbls>
        <c:smooth val="0"/>
        <c:axId val="645076152"/>
        <c:axId val="645076480"/>
      </c:lineChart>
      <c:catAx>
        <c:axId val="64507615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r>
                  <a:rPr lang="en-US" sz="800">
                    <a:solidFill>
                      <a:sysClr val="windowText" lastClr="000000"/>
                    </a:solidFill>
                  </a:rPr>
                  <a:t>Alter von … bis unter … Jahren</a:t>
                </a:r>
              </a:p>
            </c:rich>
          </c:tx>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title>
        <c:numFmt formatCode="General" sourceLinked="1"/>
        <c:majorTickMark val="out"/>
        <c:minorTickMark val="none"/>
        <c:tickLblPos val="nextTo"/>
        <c:spPr>
          <a:noFill/>
          <a:ln w="3175" cap="flat" cmpd="sng" algn="ctr">
            <a:solidFill>
              <a:schemeClr val="tx1"/>
            </a:solidFill>
            <a:round/>
            <a:tailEnd type="none"/>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45076480"/>
        <c:crosses val="autoZero"/>
        <c:auto val="1"/>
        <c:lblAlgn val="ctr"/>
        <c:lblOffset val="100"/>
        <c:noMultiLvlLbl val="0"/>
      </c:catAx>
      <c:valAx>
        <c:axId val="645076480"/>
        <c:scaling>
          <c:orientation val="minMax"/>
          <c:max val="40"/>
          <c:min val="0"/>
        </c:scaling>
        <c:delete val="0"/>
        <c:axPos val="l"/>
        <c:majorGridlines>
          <c:spPr>
            <a:ln w="9525" cap="flat" cmpd="sng" algn="ctr">
              <a:noFill/>
              <a:round/>
            </a:ln>
            <a:effectLst/>
          </c:spPr>
        </c:majorGridlines>
        <c:title>
          <c:tx>
            <c:rich>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r>
                  <a:rPr lang="en-US" sz="800">
                    <a:solidFill>
                      <a:sysClr val="windowText" lastClr="000000"/>
                    </a:solidFill>
                  </a:rPr>
                  <a:t>Prozent</a:t>
                </a:r>
              </a:p>
            </c:rich>
          </c:tx>
          <c:layout>
            <c:manualLayout>
              <c:xMode val="edge"/>
              <c:yMode val="edge"/>
              <c:x val="8.0517742402083689E-2"/>
              <c:y val="9.4528032683675337E-2"/>
            </c:manualLayout>
          </c:layout>
          <c:overlay val="0"/>
          <c:spPr>
            <a:noFill/>
            <a:ln>
              <a:noFill/>
            </a:ln>
            <a:effectLst/>
          </c:spPr>
          <c:txPr>
            <a:bodyPr rot="0" spcFirstLastPara="1" vertOverflow="ellipsis" wrap="square" anchor="ctr" anchorCtr="1"/>
            <a:lstStyle/>
            <a:p>
              <a:pPr>
                <a:defRPr sz="1000" b="0" i="0" u="none" strike="noStrike" kern="1200" baseline="0">
                  <a:solidFill>
                    <a:sysClr val="windowText" lastClr="000000"/>
                  </a:solidFill>
                  <a:latin typeface="+mn-lt"/>
                  <a:ea typeface="+mn-ea"/>
                  <a:cs typeface="+mn-cs"/>
                </a:defRPr>
              </a:pPr>
              <a:endParaRPr lang="de-DE"/>
            </a:p>
          </c:txPr>
        </c:title>
        <c:numFmt formatCode="#,##0.0" sourceLinked="0"/>
        <c:majorTickMark val="out"/>
        <c:minorTickMark val="none"/>
        <c:tickLblPos val="nextTo"/>
        <c:spPr>
          <a:noFill/>
          <a:ln w="3175">
            <a:solidFill>
              <a:sysClr val="windowText" lastClr="000000"/>
            </a:solid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de-DE"/>
          </a:p>
        </c:txPr>
        <c:crossAx val="645076152"/>
        <c:crosses val="autoZero"/>
        <c:crossBetween val="between"/>
      </c:valAx>
      <c:spPr>
        <a:noFill/>
        <a:ln w="3175">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3152178</xdr:colOff>
      <xdr:row>8</xdr:row>
      <xdr:rowOff>41869</xdr:rowOff>
    </xdr:from>
    <xdr:to>
      <xdr:col>1</xdr:col>
      <xdr:colOff>5722462</xdr:colOff>
      <xdr:row>9</xdr:row>
      <xdr:rowOff>34066</xdr:rowOff>
    </xdr:to>
    <xdr:pic>
      <xdr:nvPicPr>
        <xdr:cNvPr id="2" name="Grafik 1"/>
        <xdr:cNvPicPr>
          <a:picLocks/>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5848" b="-1"/>
        <a:stretch/>
      </xdr:blipFill>
      <xdr:spPr>
        <a:xfrm>
          <a:off x="3399828" y="8652469"/>
          <a:ext cx="2570284" cy="944697"/>
        </a:xfrm>
        <a:prstGeom prst="rect">
          <a:avLst/>
        </a:prstGeom>
      </xdr:spPr>
    </xdr:pic>
    <xdr:clientData/>
  </xdr:twoCellAnchor>
  <xdr:twoCellAnchor editAs="oneCell">
    <xdr:from>
      <xdr:col>1</xdr:col>
      <xdr:colOff>65220</xdr:colOff>
      <xdr:row>1</xdr:row>
      <xdr:rowOff>933451</xdr:rowOff>
    </xdr:from>
    <xdr:to>
      <xdr:col>1</xdr:col>
      <xdr:colOff>5732506</xdr:colOff>
      <xdr:row>2</xdr:row>
      <xdr:rowOff>2007261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870" y="1314451"/>
          <a:ext cx="5667286" cy="2026310"/>
        </a:xfrm>
        <a:prstGeom prst="rect">
          <a:avLst/>
        </a:prstGeom>
      </xdr:spPr>
    </xdr:pic>
    <xdr:clientData/>
  </xdr:twoCellAnchor>
  <xdr:twoCellAnchor editAs="oneCell">
    <xdr:from>
      <xdr:col>1</xdr:col>
      <xdr:colOff>4091686</xdr:colOff>
      <xdr:row>1</xdr:row>
      <xdr:rowOff>43961</xdr:rowOff>
    </xdr:from>
    <xdr:to>
      <xdr:col>1</xdr:col>
      <xdr:colOff>5711686</xdr:colOff>
      <xdr:row>1</xdr:row>
      <xdr:rowOff>671976</xdr:rowOff>
    </xdr:to>
    <xdr:pic>
      <xdr:nvPicPr>
        <xdr:cNvPr id="5" name="Bild 1" descr="MV_LS_Z-MV_RGB"/>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336615" y="424961"/>
          <a:ext cx="1620000" cy="628015"/>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68035</xdr:colOff>
      <xdr:row>32</xdr:row>
      <xdr:rowOff>1</xdr:rowOff>
    </xdr:from>
    <xdr:to>
      <xdr:col>11</xdr:col>
      <xdr:colOff>353785</xdr:colOff>
      <xdr:row>58</xdr:row>
      <xdr:rowOff>81643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cdr:x>
      <cdr:y>0.93918</cdr:y>
    </cdr:from>
    <cdr:to>
      <cdr:x>0.12424</cdr:x>
      <cdr:y>1</cdr:y>
    </cdr:to>
    <cdr:sp macro="" textlink="">
      <cdr:nvSpPr>
        <cdr:cNvPr id="2" name="Textfeld 1"/>
        <cdr:cNvSpPr txBox="1"/>
      </cdr:nvSpPr>
      <cdr:spPr>
        <a:xfrm xmlns:a="http://schemas.openxmlformats.org/drawingml/2006/main">
          <a:off x="0" y="3341844"/>
          <a:ext cx="743820" cy="216423"/>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dr:relSizeAnchor xmlns:cdr="http://schemas.openxmlformats.org/drawingml/2006/chartDrawing">
    <cdr:from>
      <cdr:x>0.23864</cdr:x>
      <cdr:y>0.92378</cdr:y>
    </cdr:from>
    <cdr:to>
      <cdr:x>0.86705</cdr:x>
      <cdr:y>0.9846</cdr:y>
    </cdr:to>
    <cdr:sp macro="" textlink="">
      <cdr:nvSpPr>
        <cdr:cNvPr id="6" name="Textfeld 1"/>
        <cdr:cNvSpPr txBox="1"/>
      </cdr:nvSpPr>
      <cdr:spPr>
        <a:xfrm xmlns:a="http://schemas.openxmlformats.org/drawingml/2006/main">
          <a:off x="1428751" y="3507014"/>
          <a:ext cx="3762375" cy="23090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solidFill>
                <a:sysClr val="windowText" lastClr="000000"/>
              </a:solidFill>
            </a:rPr>
            <a:t>Stimmenanteil Männer höher                                         Stimmenanteil Frauen</a:t>
          </a:r>
          <a:r>
            <a:rPr lang="de-DE" sz="800" baseline="0">
              <a:solidFill>
                <a:sysClr val="windowText" lastClr="000000"/>
              </a:solidFill>
            </a:rPr>
            <a:t> höher</a:t>
          </a:r>
          <a:endParaRPr lang="de-DE" sz="800">
            <a:solidFill>
              <a:sysClr val="windowText" lastClr="000000"/>
            </a:solidFill>
          </a:endParaRP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38</xdr:row>
      <xdr:rowOff>54429</xdr:rowOff>
    </xdr:from>
    <xdr:to>
      <xdr:col>7</xdr:col>
      <xdr:colOff>537482</xdr:colOff>
      <xdr:row>58</xdr:row>
      <xdr:rowOff>132217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cdr:x>
      <cdr:y>0.93329</cdr:y>
    </cdr:from>
    <cdr:to>
      <cdr:x>0.1241</cdr:x>
      <cdr:y>1</cdr:y>
    </cdr:to>
    <cdr:sp macro="" textlink="">
      <cdr:nvSpPr>
        <cdr:cNvPr id="2" name="Textfeld 1"/>
        <cdr:cNvSpPr txBox="1"/>
      </cdr:nvSpPr>
      <cdr:spPr>
        <a:xfrm xmlns:a="http://schemas.openxmlformats.org/drawingml/2006/main">
          <a:off x="0" y="2739473"/>
          <a:ext cx="743820" cy="19581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8162</xdr:rowOff>
    </xdr:from>
    <xdr:to>
      <xdr:col>2</xdr:col>
      <xdr:colOff>1339849</xdr:colOff>
      <xdr:row>20</xdr:row>
      <xdr:rowOff>114301</xdr:rowOff>
    </xdr:to>
    <xdr:sp macro="" textlink="">
      <xdr:nvSpPr>
        <xdr:cNvPr id="2" name="Textfeld 1"/>
        <xdr:cNvSpPr txBox="1"/>
      </xdr:nvSpPr>
      <xdr:spPr>
        <a:xfrm>
          <a:off x="0" y="655862"/>
          <a:ext cx="5981699" cy="346528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just" eaLnBrk="1" fontAlgn="auto" latinLnBrk="0" hangingPunct="1"/>
          <a:r>
            <a:rPr lang="de-DE" sz="900">
              <a:solidFill>
                <a:schemeClr val="dk1"/>
              </a:solidFill>
              <a:effectLst/>
              <a:latin typeface="+mn-lt"/>
              <a:ea typeface="Times New Roman"/>
              <a:cs typeface="Arial" panose="020B0604020202020204" pitchFamily="34" charset="0"/>
            </a:rPr>
            <a:t>Die vorliegende Veröffentlichung stellt die Ergebnisse der repräsentativen Wahlstatistik für die Wahl zum 8.</a:t>
          </a:r>
          <a:r>
            <a:rPr lang="de-DE" sz="900" baseline="0">
              <a:solidFill>
                <a:schemeClr val="dk1"/>
              </a:solidFill>
              <a:effectLst/>
              <a:latin typeface="+mn-lt"/>
              <a:ea typeface="Times New Roman"/>
              <a:cs typeface="Arial" panose="020B0604020202020204" pitchFamily="34" charset="0"/>
            </a:rPr>
            <a:t> </a:t>
          </a:r>
          <a:r>
            <a:rPr lang="de-DE" sz="900">
              <a:solidFill>
                <a:schemeClr val="dk1"/>
              </a:solidFill>
              <a:effectLst/>
              <a:latin typeface="+mn-lt"/>
              <a:ea typeface="Times New Roman"/>
              <a:cs typeface="Arial" panose="020B0604020202020204" pitchFamily="34" charset="0"/>
            </a:rPr>
            <a:t>Europäischen Parlament am 25. Mai 2014 in Mecklenburg-Vorpommern dar. Die</a:t>
          </a:r>
          <a:r>
            <a:rPr lang="de-DE" sz="900" baseline="0">
              <a:solidFill>
                <a:schemeClr val="dk1"/>
              </a:solidFill>
              <a:effectLst/>
              <a:latin typeface="+mn-lt"/>
              <a:ea typeface="Times New Roman"/>
              <a:cs typeface="Arial" panose="020B0604020202020204" pitchFamily="34" charset="0"/>
            </a:rPr>
            <a:t> Ergebnisse umfassen die Wahlbeteiligung und die Stimmabgabe der Männer und Frauen nach Altersgruppen.</a:t>
          </a:r>
          <a:endParaRPr lang="de-DE" sz="900">
            <a:solidFill>
              <a:schemeClr val="dk1"/>
            </a:solidFill>
            <a:effectLst/>
            <a:latin typeface="+mn-lt"/>
            <a:ea typeface="Times New Roman"/>
            <a:cs typeface="Arial" panose="020B0604020202020204" pitchFamily="34" charset="0"/>
          </a:endParaRPr>
        </a:p>
        <a:p>
          <a:pPr algn="just" eaLnBrk="1" fontAlgn="auto" latinLnBrk="0" hangingPunct="1"/>
          <a:endParaRPr lang="de-DE" sz="900">
            <a:solidFill>
              <a:schemeClr val="dk1"/>
            </a:solidFill>
            <a:effectLst/>
            <a:latin typeface="+mn-lt"/>
            <a:ea typeface="Times New Roman"/>
            <a:cs typeface="Arial" panose="020B0604020202020204" pitchFamily="34" charset="0"/>
          </a:endParaRPr>
        </a:p>
        <a:p>
          <a:pPr algn="just"/>
          <a:r>
            <a:rPr lang="de-DE" sz="900">
              <a:solidFill>
                <a:schemeClr val="dk1"/>
              </a:solidFill>
              <a:effectLst/>
              <a:latin typeface="+mn-lt"/>
              <a:ea typeface="Times New Roman"/>
              <a:cs typeface="Arial" panose="020B0604020202020204" pitchFamily="34" charset="0"/>
            </a:rPr>
            <a:t>Rechtsgrundlage für die Durchführung der repräsentativen Wahlstatistik ist das Wahlstatistikgesetz (WahlStatG) vom 21. Mai 1999 (BGBl. I S. 1023), das zuletzt durch Artikel 1a des Gesetzes vom 27. April 2013 (BGBl. I S. 962) geändert worden ist. </a:t>
          </a:r>
        </a:p>
        <a:p>
          <a:pPr algn="just"/>
          <a:endParaRPr lang="de-DE" sz="900">
            <a:solidFill>
              <a:schemeClr val="dk1"/>
            </a:solidFill>
            <a:effectLst/>
            <a:latin typeface="+mn-lt"/>
            <a:ea typeface="Times New Roman"/>
            <a:cs typeface="Arial" panose="020B0604020202020204" pitchFamily="34" charset="0"/>
          </a:endParaRPr>
        </a:p>
        <a:p>
          <a:pPr algn="just"/>
          <a:r>
            <a:rPr lang="de-DE" sz="900">
              <a:solidFill>
                <a:schemeClr val="dk1"/>
              </a:solidFill>
              <a:effectLst/>
              <a:latin typeface="+mn-lt"/>
              <a:ea typeface="Times New Roman"/>
              <a:cs typeface="Arial" panose="020B0604020202020204" pitchFamily="34" charset="0"/>
            </a:rPr>
            <a:t>Der</a:t>
          </a:r>
          <a:r>
            <a:rPr lang="de-DE" sz="900" baseline="0">
              <a:solidFill>
                <a:schemeClr val="dk1"/>
              </a:solidFill>
              <a:effectLst/>
              <a:latin typeface="+mn-lt"/>
              <a:ea typeface="Times New Roman"/>
              <a:cs typeface="Arial" panose="020B0604020202020204" pitchFamily="34" charset="0"/>
            </a:rPr>
            <a:t> Bundeswahlleiter</a:t>
          </a:r>
          <a:r>
            <a:rPr lang="de-DE" sz="900">
              <a:solidFill>
                <a:schemeClr val="dk1"/>
              </a:solidFill>
              <a:effectLst/>
              <a:latin typeface="+mn-lt"/>
              <a:ea typeface="Times New Roman"/>
              <a:cs typeface="Arial" panose="020B0604020202020204" pitchFamily="34" charset="0"/>
            </a:rPr>
            <a:t> hat für die repräsentative Wahlstatistik der Europawahl 2014 in Abstimmung mit den Ländern 2 482 Urnen- und 347 Briefwahlbezirke als Stichprobenwahlbezirke ausgewählt.</a:t>
          </a:r>
        </a:p>
        <a:p>
          <a:pPr algn="just"/>
          <a:r>
            <a:rPr lang="de-DE" sz="900">
              <a:solidFill>
                <a:schemeClr val="dk1"/>
              </a:solidFill>
              <a:effectLst/>
              <a:latin typeface="+mn-lt"/>
              <a:ea typeface="Times New Roman"/>
              <a:cs typeface="Arial" panose="020B0604020202020204" pitchFamily="34" charset="0"/>
            </a:rPr>
            <a:t>In Mecklenburg-Vorpommern umfasste die Auswahl 79 Urnenwahlbezirke und 11 Briefwahlbezirke. </a:t>
          </a:r>
        </a:p>
        <a:p>
          <a:pPr algn="just"/>
          <a:endParaRPr lang="de-DE" sz="900">
            <a:solidFill>
              <a:schemeClr val="dk1"/>
            </a:solidFill>
            <a:effectLst/>
            <a:latin typeface="+mn-lt"/>
            <a:ea typeface="Times New Roman"/>
            <a:cs typeface="Arial" panose="020B0604020202020204" pitchFamily="34" charset="0"/>
          </a:endParaRPr>
        </a:p>
        <a:p>
          <a:pPr algn="just"/>
          <a:r>
            <a:rPr lang="de-DE" sz="900">
              <a:solidFill>
                <a:schemeClr val="dk1"/>
              </a:solidFill>
              <a:effectLst/>
              <a:latin typeface="+mn-lt"/>
              <a:ea typeface="Times New Roman"/>
              <a:cs typeface="Arial" panose="020B0604020202020204" pitchFamily="34" charset="0"/>
            </a:rPr>
            <a:t>Diese Veröffentlichung beschränkt</a:t>
          </a:r>
          <a:r>
            <a:rPr lang="de-DE" sz="900" baseline="0">
              <a:solidFill>
                <a:schemeClr val="dk1"/>
              </a:solidFill>
              <a:effectLst/>
              <a:latin typeface="+mn-lt"/>
              <a:ea typeface="Times New Roman"/>
              <a:cs typeface="Arial" panose="020B0604020202020204" pitchFamily="34" charset="0"/>
            </a:rPr>
            <a:t> sich auf die Darstellung der Daten der repräsentativen Wahlstatistik auf der Ebene des Landes Mecklenburg-Vorpommern. </a:t>
          </a:r>
        </a:p>
        <a:p>
          <a:pPr algn="just"/>
          <a:endParaRPr lang="de-DE" sz="900" baseline="0">
            <a:solidFill>
              <a:schemeClr val="dk1"/>
            </a:solidFill>
            <a:effectLst/>
            <a:latin typeface="Arial" panose="020B0604020202020204" pitchFamily="34" charset="0"/>
            <a:ea typeface="Times New Roman"/>
            <a:cs typeface="Arial" panose="020B0604020202020204" pitchFamily="34" charset="0"/>
          </a:endParaRPr>
        </a:p>
        <a:p>
          <a:pPr algn="just"/>
          <a:endParaRPr lang="de-DE" sz="900">
            <a:solidFill>
              <a:schemeClr val="dk1"/>
            </a:solidFill>
            <a:effectLst/>
            <a:latin typeface="Arial" panose="020B0604020202020204" pitchFamily="34" charset="0"/>
            <a:ea typeface="Times New Roman"/>
            <a:cs typeface="Arial" panose="020B0604020202020204" pitchFamily="34" charset="0"/>
          </a:endParaRPr>
        </a:p>
        <a:p>
          <a:pPr algn="just"/>
          <a:r>
            <a:rPr lang="de-DE" sz="900">
              <a:solidFill>
                <a:schemeClr val="dk1"/>
              </a:solidFill>
              <a:effectLst/>
              <a:latin typeface="Arial" panose="020B0604020202020204" pitchFamily="34" charset="0"/>
              <a:ea typeface="Times New Roman"/>
              <a:cs typeface="Arial" panose="020B0604020202020204" pitchFamily="34" charset="0"/>
            </a:rPr>
            <a:t> </a:t>
          </a:r>
        </a:p>
        <a:p>
          <a:pPr algn="just"/>
          <a:r>
            <a:rPr lang="de-DE" sz="900">
              <a:solidFill>
                <a:schemeClr val="dk1"/>
              </a:solidFill>
              <a:effectLst/>
              <a:latin typeface="Arial" panose="020B0604020202020204" pitchFamily="34" charset="0"/>
              <a:ea typeface="Times New Roman"/>
              <a:cs typeface="Arial" panose="020B0604020202020204" pitchFamily="34" charset="0"/>
            </a:rPr>
            <a:t>  </a:t>
          </a:r>
        </a:p>
        <a:p>
          <a:pPr>
            <a:spcAft>
              <a:spcPts val="0"/>
            </a:spcAft>
          </a:pPr>
          <a:endParaRPr lang="de-DE" sz="1000">
            <a:solidFill>
              <a:sysClr val="windowText" lastClr="000000"/>
            </a:solidFill>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3</xdr:row>
      <xdr:rowOff>74833</xdr:rowOff>
    </xdr:from>
    <xdr:ext cx="6048000" cy="2265596"/>
    <xdr:sp macro="" textlink="">
      <xdr:nvSpPr>
        <xdr:cNvPr id="5" name="Textfeld 4"/>
        <xdr:cNvSpPr txBox="1"/>
      </xdr:nvSpPr>
      <xdr:spPr>
        <a:xfrm>
          <a:off x="0" y="625922"/>
          <a:ext cx="6048000" cy="2265596"/>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de-DE" sz="850">
              <a:solidFill>
                <a:schemeClr val="tx1"/>
              </a:solidFill>
              <a:effectLst/>
              <a:latin typeface="+mn-lt"/>
              <a:ea typeface="+mn-ea"/>
              <a:cs typeface="Arial" panose="020B0604020202020204" pitchFamily="34" charset="0"/>
            </a:rPr>
            <a:t>Rechtsgrundlage für die Erstellung der repräsentativen Wahlstatistik ist das Gesetz über die allgemeine und die repräsentative Wahl-statistik bei der Wahl zum Deutschen Bundestag und bei der Wahl der Abgeordneten des Europäischen Parlaments aus der Bundes-</a:t>
          </a:r>
          <a:br>
            <a:rPr lang="de-DE" sz="850">
              <a:solidFill>
                <a:schemeClr val="tx1"/>
              </a:solidFill>
              <a:effectLst/>
              <a:latin typeface="+mn-lt"/>
              <a:ea typeface="+mn-ea"/>
              <a:cs typeface="Arial" panose="020B0604020202020204" pitchFamily="34" charset="0"/>
            </a:rPr>
          </a:br>
          <a:r>
            <a:rPr lang="de-DE" sz="850">
              <a:solidFill>
                <a:schemeClr val="tx1"/>
              </a:solidFill>
              <a:effectLst/>
              <a:latin typeface="+mn-lt"/>
              <a:ea typeface="+mn-ea"/>
              <a:cs typeface="Arial" panose="020B0604020202020204" pitchFamily="34" charset="0"/>
            </a:rPr>
            <a:t>republik Deutschland (Wahlstatistikgesetz – WStatG) vom 21. Mai 1999 (BGBl. I S. 1023), zuletzt geändert durch Artikel 1a des Gesetzes vom 27. April 2013 (BGBl. I S. 962).</a:t>
          </a:r>
        </a:p>
        <a:p>
          <a:pPr algn="l"/>
          <a:endParaRPr lang="de-DE" sz="850">
            <a:solidFill>
              <a:schemeClr val="tx1"/>
            </a:solidFill>
            <a:effectLst/>
            <a:latin typeface="+mn-lt"/>
            <a:ea typeface="+mn-ea"/>
            <a:cs typeface="Arial" panose="020B0604020202020204" pitchFamily="34" charset="0"/>
          </a:endParaRPr>
        </a:p>
        <a:p>
          <a:pPr algn="just"/>
          <a:r>
            <a:rPr lang="de-DE" sz="850">
              <a:solidFill>
                <a:schemeClr val="tx1"/>
              </a:solidFill>
              <a:effectLst/>
              <a:latin typeface="+mn-lt"/>
              <a:ea typeface="+mn-ea"/>
              <a:cs typeface="Arial" panose="020B0604020202020204" pitchFamily="34" charset="0"/>
            </a:rPr>
            <a:t>Nach § </a:t>
          </a:r>
          <a:r>
            <a:rPr lang="de-DE" sz="850">
              <a:solidFill>
                <a:sysClr val="windowText" lastClr="000000"/>
              </a:solidFill>
              <a:effectLst/>
              <a:latin typeface="+mn-lt"/>
              <a:ea typeface="+mn-ea"/>
              <a:cs typeface="Arial" panose="020B0604020202020204" pitchFamily="34" charset="0"/>
            </a:rPr>
            <a:t>2 WStatG </a:t>
          </a:r>
          <a:r>
            <a:rPr lang="de-DE" sz="850">
              <a:solidFill>
                <a:schemeClr val="tx1"/>
              </a:solidFill>
              <a:effectLst/>
              <a:latin typeface="+mn-lt"/>
              <a:ea typeface="+mn-ea"/>
              <a:cs typeface="Arial" panose="020B0604020202020204" pitchFamily="34" charset="0"/>
            </a:rPr>
            <a:t>sind aus dem Ergebnis der Europawahlen unter Wahrung des Wahlgeheimnisses in ausgewählten Wahlbezirken repräsentative Wahlstatistiken über</a:t>
          </a:r>
        </a:p>
        <a:p>
          <a:pPr algn="just"/>
          <a:endParaRPr lang="de-DE" sz="850">
            <a:effectLst/>
            <a:latin typeface="+mn-lt"/>
            <a:cs typeface="Arial" panose="020B0604020202020204" pitchFamily="34" charset="0"/>
          </a:endParaRPr>
        </a:p>
        <a:p>
          <a:pPr marL="180000" lvl="0" indent="-180000" algn="l">
            <a:buFont typeface="+mj-lt"/>
            <a:buAutoNum type="alphaLcParenR"/>
            <a:tabLst>
              <a:tab pos="144000" algn="l"/>
            </a:tabLst>
          </a:pPr>
          <a:r>
            <a:rPr lang="de-DE" sz="850">
              <a:solidFill>
                <a:schemeClr val="tx1"/>
              </a:solidFill>
              <a:effectLst/>
              <a:latin typeface="+mn-lt"/>
              <a:ea typeface="+mn-ea"/>
              <a:cs typeface="Arial" panose="020B0604020202020204" pitchFamily="34" charset="0"/>
            </a:rPr>
            <a:t>die Wahlberechtigten, Wahlscheinvermerke und die Beteiligung an der Wahl nach Geschlecht und Geburtsjahresgruppen,</a:t>
          </a:r>
        </a:p>
        <a:p>
          <a:pPr marL="180000" indent="-180000" algn="l">
            <a:buFont typeface="+mj-lt"/>
            <a:buAutoNum type="alphaLcParenR"/>
          </a:pPr>
          <a:endParaRPr lang="de-DE" sz="850">
            <a:effectLst/>
            <a:latin typeface="+mn-lt"/>
            <a:cs typeface="Arial" panose="020B0604020202020204" pitchFamily="34" charset="0"/>
          </a:endParaRPr>
        </a:p>
        <a:p>
          <a:pPr marL="180000" indent="-180000" algn="l">
            <a:buFont typeface="+mj-lt"/>
            <a:buAutoNum type="alphaLcParenR"/>
            <a:tabLst>
              <a:tab pos="144000" algn="l"/>
            </a:tabLst>
          </a:pPr>
          <a:r>
            <a:rPr lang="de-DE" sz="850">
              <a:solidFill>
                <a:schemeClr val="tx1"/>
              </a:solidFill>
              <a:effectLst/>
              <a:latin typeface="+mn-lt"/>
              <a:ea typeface="+mn-ea"/>
              <a:cs typeface="Arial" panose="020B0604020202020204" pitchFamily="34" charset="0"/>
            </a:rPr>
            <a:t>die Wählerinnen und Wähler und ihre Stimmabgabe für die einzelnen Wahlvorschläge nach Geschlecht und Geburtsjahresgruppen sowie die Gründe für die Ungültigkeit von Stimmen</a:t>
          </a:r>
          <a:r>
            <a:rPr lang="de-DE" sz="850" baseline="0">
              <a:solidFill>
                <a:schemeClr val="tx1"/>
              </a:solidFill>
              <a:effectLst/>
              <a:latin typeface="+mn-lt"/>
              <a:ea typeface="+mn-ea"/>
              <a:cs typeface="Arial" panose="020B0604020202020204" pitchFamily="34" charset="0"/>
            </a:rPr>
            <a:t> </a:t>
          </a:r>
          <a:r>
            <a:rPr lang="de-DE" sz="850">
              <a:solidFill>
                <a:schemeClr val="tx1"/>
              </a:solidFill>
              <a:effectLst/>
              <a:latin typeface="+mn-lt"/>
              <a:ea typeface="+mn-ea"/>
              <a:cs typeface="Arial" panose="020B0604020202020204" pitchFamily="34" charset="0"/>
            </a:rPr>
            <a:t>als Bundesstatistik</a:t>
          </a:r>
          <a:r>
            <a:rPr lang="de-DE" sz="850" baseline="0">
              <a:solidFill>
                <a:schemeClr val="tx1"/>
              </a:solidFill>
              <a:effectLst/>
              <a:latin typeface="+mn-lt"/>
              <a:ea typeface="+mn-ea"/>
              <a:cs typeface="Arial" panose="020B0604020202020204" pitchFamily="34" charset="0"/>
            </a:rPr>
            <a:t> </a:t>
          </a:r>
          <a:r>
            <a:rPr lang="de-DE" sz="850">
              <a:solidFill>
                <a:schemeClr val="tx1"/>
              </a:solidFill>
              <a:effectLst/>
              <a:latin typeface="+mn-lt"/>
              <a:ea typeface="+mn-ea"/>
              <a:cs typeface="Arial" panose="020B0604020202020204" pitchFamily="34" charset="0"/>
            </a:rPr>
            <a:t>zu erstellen. </a:t>
          </a:r>
        </a:p>
        <a:p>
          <a:pPr algn="l"/>
          <a:endParaRPr lang="de-DE" sz="850">
            <a:solidFill>
              <a:schemeClr val="tx1"/>
            </a:solidFill>
            <a:effectLst/>
            <a:latin typeface="+mn-lt"/>
            <a:ea typeface="+mn-ea"/>
            <a:cs typeface="Arial" panose="020B0604020202020204" pitchFamily="34" charset="0"/>
          </a:endParaRPr>
        </a:p>
        <a:p>
          <a:pPr algn="l"/>
          <a:r>
            <a:rPr lang="de-DE" sz="850">
              <a:solidFill>
                <a:schemeClr val="tx1"/>
              </a:solidFill>
              <a:effectLst/>
              <a:latin typeface="+mn-lt"/>
              <a:ea typeface="+mn-ea"/>
              <a:cs typeface="Arial" panose="020B0604020202020204" pitchFamily="34" charset="0"/>
            </a:rPr>
            <a:t>Für die Statistik der Wahlbeteiligung dürfen höchstens 10 Geburtsjahresgruppen gebildet</a:t>
          </a:r>
          <a:r>
            <a:rPr lang="de-DE" sz="850" baseline="0">
              <a:solidFill>
                <a:schemeClr val="tx1"/>
              </a:solidFill>
              <a:effectLst/>
              <a:latin typeface="+mn-lt"/>
              <a:ea typeface="+mn-ea"/>
              <a:cs typeface="Arial" panose="020B0604020202020204" pitchFamily="34" charset="0"/>
            </a:rPr>
            <a:t> werden</a:t>
          </a:r>
          <a:r>
            <a:rPr lang="de-DE" sz="850">
              <a:solidFill>
                <a:schemeClr val="tx1"/>
              </a:solidFill>
              <a:effectLst/>
              <a:latin typeface="+mn-lt"/>
              <a:ea typeface="+mn-ea"/>
              <a:cs typeface="Arial" panose="020B0604020202020204" pitchFamily="34" charset="0"/>
            </a:rPr>
            <a:t>, in denen jeweils mindestens drei Geburtsjahrgänge zusammengefasst sind. Für die Statistik der Stimmabgabe sind höchstens sechs Geburtsjahresgruppen</a:t>
          </a:r>
          <a:r>
            <a:rPr lang="de-DE" sz="850" baseline="0">
              <a:solidFill>
                <a:schemeClr val="tx1"/>
              </a:solidFill>
              <a:effectLst/>
              <a:latin typeface="+mn-lt"/>
              <a:ea typeface="+mn-ea"/>
              <a:cs typeface="Arial" panose="020B0604020202020204" pitchFamily="34" charset="0"/>
            </a:rPr>
            <a:t> zulässig, in denen jeweils sieben Geburtsjahrgänge zusammengefasst sind (§ 4 WStatG).</a:t>
          </a:r>
          <a:r>
            <a:rPr lang="de-DE" sz="850">
              <a:solidFill>
                <a:schemeClr val="tx1"/>
              </a:solidFill>
              <a:effectLst/>
              <a:latin typeface="+mn-lt"/>
              <a:ea typeface="+mn-ea"/>
              <a:cs typeface="Arial" panose="020B0604020202020204" pitchFamily="34" charset="0"/>
            </a:rPr>
            <a:t> </a:t>
          </a:r>
        </a:p>
        <a:p>
          <a:pPr algn="just"/>
          <a:endParaRPr lang="de-DE" sz="800">
            <a:solidFill>
              <a:schemeClr val="tx1"/>
            </a:solidFill>
            <a:effectLst/>
            <a:latin typeface="Arial" panose="020B0604020202020204" pitchFamily="34" charset="0"/>
            <a:ea typeface="+mn-ea"/>
            <a:cs typeface="Arial" panose="020B0604020202020204" pitchFamily="34" charset="0"/>
          </a:endParaRPr>
        </a:p>
        <a:p>
          <a:pPr algn="just"/>
          <a:endParaRPr lang="de-DE" sz="800">
            <a:solidFill>
              <a:schemeClr val="tx1"/>
            </a:solidFill>
            <a:effectLst/>
            <a:latin typeface="Arial" panose="020B0604020202020204" pitchFamily="34" charset="0"/>
            <a:ea typeface="+mn-ea"/>
            <a:cs typeface="Arial" panose="020B0604020202020204" pitchFamily="34" charset="0"/>
          </a:endParaRPr>
        </a:p>
        <a:p>
          <a:pPr algn="just"/>
          <a:endParaRPr lang="de-DE" sz="800">
            <a:effectLst/>
            <a:latin typeface="Arial" panose="020B0604020202020204" pitchFamily="34" charset="0"/>
            <a:cs typeface="Arial" panose="020B0604020202020204" pitchFamily="34" charset="0"/>
          </a:endParaRPr>
        </a:p>
        <a:p>
          <a:endParaRPr lang="de-DE" sz="1100"/>
        </a:p>
      </xdr:txBody>
    </xdr:sp>
    <xdr:clientData/>
  </xdr:oneCellAnchor>
  <xdr:oneCellAnchor>
    <xdr:from>
      <xdr:col>0</xdr:col>
      <xdr:colOff>9523</xdr:colOff>
      <xdr:row>36</xdr:row>
      <xdr:rowOff>27214</xdr:rowOff>
    </xdr:from>
    <xdr:ext cx="6048000" cy="4374695"/>
    <xdr:sp macro="" textlink="">
      <xdr:nvSpPr>
        <xdr:cNvPr id="4" name="Textfeld 3"/>
        <xdr:cNvSpPr txBox="1"/>
      </xdr:nvSpPr>
      <xdr:spPr>
        <a:xfrm>
          <a:off x="9523" y="5225143"/>
          <a:ext cx="6048000" cy="437469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noAutofit/>
        </a:bodyPr>
        <a:lstStyle/>
        <a:p>
          <a:r>
            <a:rPr lang="de-DE" sz="850">
              <a:solidFill>
                <a:sysClr val="windowText" lastClr="000000"/>
              </a:solidFill>
              <a:latin typeface="+mn-lt"/>
              <a:cs typeface="Arial" panose="020B0604020202020204" pitchFamily="34" charset="0"/>
            </a:rPr>
            <a:t>Die Auswahl der Stichprobenwahlbezirke trifft die Bundeswahlleitung im Einvernehmen mit den Landeswahlleitungen und den statistischen Ämtern der Länder. Grundlage für</a:t>
          </a:r>
          <a:r>
            <a:rPr lang="de-DE" sz="850" baseline="0">
              <a:solidFill>
                <a:sysClr val="windowText" lastClr="000000"/>
              </a:solidFill>
              <a:latin typeface="+mn-lt"/>
              <a:cs typeface="Arial" panose="020B0604020202020204" pitchFamily="34" charset="0"/>
            </a:rPr>
            <a:t> </a:t>
          </a:r>
          <a:r>
            <a:rPr lang="de-DE" sz="850">
              <a:solidFill>
                <a:sysClr val="windowText" lastClr="000000"/>
              </a:solidFill>
              <a:latin typeface="+mn-lt"/>
              <a:cs typeface="Arial" panose="020B0604020202020204" pitchFamily="34" charset="0"/>
            </a:rPr>
            <a:t>die Auswahl der Stichprobenwahlbezirke</a:t>
          </a:r>
          <a:r>
            <a:rPr lang="de-DE" sz="850" baseline="0">
              <a:solidFill>
                <a:sysClr val="windowText" lastClr="000000"/>
              </a:solidFill>
              <a:latin typeface="+mn-lt"/>
              <a:cs typeface="Arial" panose="020B0604020202020204" pitchFamily="34" charset="0"/>
            </a:rPr>
            <a:t> ist eine Ziehung nach dem Zufallsprinzip aus der Wahlbezirksstatistik der Vorwahl. </a:t>
          </a:r>
          <a:r>
            <a:rPr lang="de-DE" sz="850">
              <a:solidFill>
                <a:sysClr val="windowText" lastClr="000000"/>
              </a:solidFill>
              <a:latin typeface="+mn-lt"/>
              <a:cs typeface="Arial" panose="020B0604020202020204" pitchFamily="34" charset="0"/>
            </a:rPr>
            <a:t>Nicht mehr als fünf von Hundert der Wahlbezirke und der Briefwahlbezirke des Bundesgebietes sowie nicht mehr als zehn von hundert der Wahlbezirke und der Briefwahlbezirke eines Landes dürfen an der repräsentativen Wahlstatistik teilnehmen. Ein für die repräsentative Wahlstatistik ausgewählter Wahlbezirk muss mindestens 400 Wahlberechtigte, ein ausgewählter Briefwahlbezirk mindestens 400 Wählerinnen</a:t>
          </a:r>
          <a:r>
            <a:rPr lang="de-DE" sz="850" baseline="0">
              <a:solidFill>
                <a:sysClr val="windowText" lastClr="000000"/>
              </a:solidFill>
              <a:latin typeface="+mn-lt"/>
              <a:cs typeface="Arial" panose="020B0604020202020204" pitchFamily="34" charset="0"/>
            </a:rPr>
            <a:t> bzw. Wähler</a:t>
          </a:r>
          <a:r>
            <a:rPr lang="de-DE" sz="850">
              <a:solidFill>
                <a:sysClr val="windowText" lastClr="000000"/>
              </a:solidFill>
              <a:latin typeface="+mn-lt"/>
              <a:cs typeface="Arial" panose="020B0604020202020204" pitchFamily="34" charset="0"/>
            </a:rPr>
            <a:t> umfassen. Wahlberechtigte sind in geeigneter Weise darauf hinzuweisen, dass der Wahlbezirk in eine repräsentative Wahlstatistik einbezogen ist (§ 3 WStatG).</a:t>
          </a:r>
        </a:p>
        <a:p>
          <a:endParaRPr lang="de-DE" sz="850">
            <a:solidFill>
              <a:sysClr val="windowText" lastClr="000000"/>
            </a:solidFill>
            <a:latin typeface="+mn-lt"/>
            <a:cs typeface="Arial" panose="020B0604020202020204" pitchFamily="34" charset="0"/>
          </a:endParaRPr>
        </a:p>
        <a:p>
          <a:r>
            <a:rPr lang="de-DE" sz="850">
              <a:solidFill>
                <a:sysClr val="windowText" lastClr="000000"/>
              </a:solidFill>
              <a:latin typeface="+mn-lt"/>
              <a:cs typeface="Arial" panose="020B0604020202020204" pitchFamily="34" charset="0"/>
            </a:rPr>
            <a:t>Für die Statistik der Wahlbeteiligung zählen die Gemeinden, in denen Stichprobenwahlbezirke liegen, die Wählerverzeichnisse  nach Geschlecht und den tabellarisch dargestellten Geburtsjahresgruppen aus und teilen dem Statistischen Amt die Ergebnisse mit (§ 5 Absatz 1 WStatG).</a:t>
          </a:r>
        </a:p>
        <a:p>
          <a:endParaRPr lang="de-DE" sz="850" b="0" i="0" u="none" strike="noStrike" baseline="0">
            <a:solidFill>
              <a:sysClr val="windowText" lastClr="000000"/>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Bei der Auszählung werden folgende Werte unterschieden:</a:t>
          </a:r>
        </a:p>
        <a:p>
          <a:endParaRPr lang="de-DE" sz="500" b="0" i="0" u="none" strike="noStrike" baseline="0" smtClean="0">
            <a:solidFill>
              <a:schemeClr val="tx1"/>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A. Wahlberechtigte insgesamt</a:t>
          </a:r>
        </a:p>
        <a:p>
          <a:r>
            <a:rPr lang="de-DE" sz="850" b="0" i="0" u="none" strike="noStrike" baseline="0" smtClean="0">
              <a:solidFill>
                <a:schemeClr val="tx1"/>
              </a:solidFill>
              <a:latin typeface="+mn-lt"/>
              <a:ea typeface="+mn-ea"/>
              <a:cs typeface="Arial" panose="020B0604020202020204" pitchFamily="34" charset="0"/>
            </a:rPr>
            <a:t>    darunter</a:t>
          </a:r>
        </a:p>
        <a:p>
          <a:r>
            <a:rPr lang="de-DE" sz="850" b="0" i="0" u="none" strike="noStrike" baseline="0" smtClean="0">
              <a:solidFill>
                <a:schemeClr val="tx1"/>
              </a:solidFill>
              <a:latin typeface="+mn-lt"/>
              <a:ea typeface="+mn-ea"/>
              <a:cs typeface="Arial" panose="020B0604020202020204" pitchFamily="34" charset="0"/>
            </a:rPr>
            <a:t>    - Wahlberechtigte ohne Sperrvermerk W (A1)</a:t>
          </a:r>
        </a:p>
        <a:p>
          <a:r>
            <a:rPr lang="de-DE" sz="850" b="0" i="0" u="none" strike="noStrike" baseline="0" smtClean="0">
              <a:solidFill>
                <a:schemeClr val="tx1"/>
              </a:solidFill>
              <a:latin typeface="+mn-lt"/>
              <a:ea typeface="+mn-ea"/>
              <a:cs typeface="Arial" panose="020B0604020202020204" pitchFamily="34" charset="0"/>
            </a:rPr>
            <a:t>    - Wahlberechtigte mit Sperrvermerk W für ausgegebene Wahlscheine (A2)</a:t>
          </a:r>
        </a:p>
        <a:p>
          <a:endParaRPr lang="de-DE" sz="500" b="0" i="0" u="none" strike="noStrike" baseline="0" smtClean="0">
            <a:solidFill>
              <a:schemeClr val="tx1"/>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B. Wählerinnen und Wähler ohne Wahlschein, das heißt Wahlberechtigte ohne Sperrvermerk W, </a:t>
          </a:r>
        </a:p>
        <a:p>
          <a:r>
            <a:rPr lang="de-DE" sz="850" b="0" i="0" u="none" strike="noStrike" baseline="0" smtClean="0">
              <a:solidFill>
                <a:schemeClr val="tx1"/>
              </a:solidFill>
              <a:latin typeface="+mn-lt"/>
              <a:ea typeface="+mn-ea"/>
              <a:cs typeface="Arial" panose="020B0604020202020204" pitchFamily="34" charset="0"/>
            </a:rPr>
            <a:t>    die in dem jeweiligen Urnenwahlbezirk ihre Stimme abgegeben haben</a:t>
          </a:r>
        </a:p>
        <a:p>
          <a:endParaRPr lang="de-DE" sz="500" b="0" i="0" u="none" strike="noStrike" baseline="0" smtClean="0">
            <a:solidFill>
              <a:schemeClr val="tx1"/>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C. Nichtwählerinnen und Nichtwähler ohne Wahlschein, das heißt Wahlberechtigte ohne Sperrvermerk W, </a:t>
          </a:r>
        </a:p>
        <a:p>
          <a:r>
            <a:rPr lang="de-DE" sz="850" b="0" i="0" u="none" strike="noStrike" baseline="0" smtClean="0">
              <a:solidFill>
                <a:schemeClr val="tx1"/>
              </a:solidFill>
              <a:latin typeface="+mn-lt"/>
              <a:ea typeface="+mn-ea"/>
              <a:cs typeface="Arial" panose="020B0604020202020204" pitchFamily="34" charset="0"/>
            </a:rPr>
            <a:t>    die in dem jeweiligen Urnenwahlbezirk ihre Stimme nicht abgegeben haben</a:t>
          </a:r>
        </a:p>
        <a:p>
          <a:endParaRPr lang="de-DE" sz="850" b="0" i="0" u="none" strike="noStrike" baseline="0" smtClean="0">
            <a:solidFill>
              <a:schemeClr val="tx1"/>
            </a:solidFill>
            <a:latin typeface="+mn-lt"/>
            <a:ea typeface="+mn-ea"/>
            <a:cs typeface="Arial" panose="020B0604020202020204" pitchFamily="34" charset="0"/>
          </a:endParaRPr>
        </a:p>
        <a:p>
          <a:r>
            <a:rPr lang="de-DE" sz="850" b="0" i="0" u="none" strike="noStrike" baseline="0" smtClean="0">
              <a:solidFill>
                <a:schemeClr val="tx1"/>
              </a:solidFill>
              <a:latin typeface="+mn-lt"/>
              <a:ea typeface="+mn-ea"/>
              <a:cs typeface="Arial" panose="020B0604020202020204" pitchFamily="34" charset="0"/>
            </a:rPr>
            <a:t>Die Anzahl der Wählerinnen und Wähler sowie der Nichtwählerinnen und Nichtwähler mit Wahlschein (im Allgemeinen ist dies die Briefwählerschaft) kann nicht ermittelt werden. Unter der Annahme, dass Wahlscheininhaberinnen und Wahlscheininhaber  von ihrem Wahlrecht Gebrauch machen, wird die Wahlbeteiligung bis 2009 als Anteil der Wählerinnen bzw. Wähler ohne Wahlschein zuzüglich der Wahlberechtigten mit Wahlschein an der Anzahl der Wahlberechtigten errechnet. Seit 2014 wird die hochgerechnete Anzahl der Wahlberechtigten mit Wahlschein mit dem Anteil der Wahlscheinwählerschaft aus der Wahlbezirksstatistik über alle Merkmalsgruppen multipliziert (Wahlbeteiligung unter Wahlberechtigten mit Wahlschein in Mecklenburg-Vorpommern 2014: 91,6 Prozent). Dadurch wird eine Annäherung der Wahlbeteiligung an die amtlich festgestellte erreicht.</a:t>
          </a:r>
        </a:p>
        <a:p>
          <a:endParaRPr lang="de-DE" sz="800" b="0" i="0" u="none" strike="noStrike" baseline="0" smtClean="0">
            <a:solidFill>
              <a:schemeClr val="tx1"/>
            </a:solidFill>
            <a:latin typeface="+mn-lt"/>
            <a:ea typeface="+mn-ea"/>
            <a:cs typeface="Arial" panose="020B0604020202020204" pitchFamily="34" charset="0"/>
          </a:endParaRPr>
        </a:p>
      </xdr:txBody>
    </xdr:sp>
    <xdr:clientData/>
  </xdr:oneCellAnchor>
  <xdr:twoCellAnchor>
    <xdr:from>
      <xdr:col>0</xdr:col>
      <xdr:colOff>0</xdr:colOff>
      <xdr:row>69</xdr:row>
      <xdr:rowOff>20410</xdr:rowOff>
    </xdr:from>
    <xdr:to>
      <xdr:col>6</xdr:col>
      <xdr:colOff>543911</xdr:colOff>
      <xdr:row>117</xdr:row>
      <xdr:rowOff>61232</xdr:rowOff>
    </xdr:to>
    <xdr:sp macro="" textlink="">
      <xdr:nvSpPr>
        <xdr:cNvPr id="2" name="Textfeld 1"/>
        <xdr:cNvSpPr txBox="1"/>
      </xdr:nvSpPr>
      <xdr:spPr>
        <a:xfrm>
          <a:off x="0" y="9865178"/>
          <a:ext cx="6048000" cy="6898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850">
            <a:effectLst/>
            <a:latin typeface="+mn-lt"/>
            <a:cs typeface="Arial" panose="020B0604020202020204" pitchFamily="34" charset="0"/>
          </a:endParaRPr>
        </a:p>
        <a:p>
          <a:r>
            <a:rPr lang="de-DE" sz="850">
              <a:effectLst/>
              <a:latin typeface="+mn-lt"/>
              <a:cs typeface="Arial" panose="020B0604020202020204" pitchFamily="34" charset="0"/>
            </a:rPr>
            <a:t>Für die Statistik der Stimmabgabe erhalten die Wählerinnen und Wähler in den Stichprobenwahlbezirken (Urnen- und Briefwahlbezirke) Stimmzettel mit Unter­scheidungsmerkmalen nach Geschlecht und Geburtsjahresgruppe.  Die Altersgruppen "60 bis unter 70 Jahre" und "70 Jahre und älter" waren bei vorangegangenen Europawahlen in einer Gruppe "60 Jahre und älter" zusammengefasst. Aufgrund der demografischen Entwicklung wird die Stimmabgabe dieser Altersgruppe bei der Europawahl 2014 detaillierter analysiert.</a:t>
          </a:r>
        </a:p>
        <a:p>
          <a:r>
            <a:rPr lang="de-DE" sz="850">
              <a:effectLst/>
              <a:latin typeface="+mn-lt"/>
              <a:cs typeface="Arial" panose="020B0604020202020204" pitchFamily="34" charset="0"/>
            </a:rPr>
            <a:t>Die Wahlberechtigten werden vor der Wahl durch öffentliche Bekanntmachungen und Hinweise in den betroffenen Wahllokalen über die Durchführung der repräsentativen Wahlstatistik informiert. Briefwählerinnen und Briefwähler erhalten mit den Briefwahlunterlagen zusätzliches Informationsmaterial. </a:t>
          </a:r>
        </a:p>
        <a:p>
          <a:r>
            <a:rPr lang="de-DE" sz="850">
              <a:effectLst/>
              <a:latin typeface="+mn-lt"/>
              <a:cs typeface="Arial" panose="020B0604020202020204" pitchFamily="34" charset="0"/>
            </a:rPr>
            <a:t>Die Gemeindebehörden leiten nach der Wahl die durch die Wahlvorsteher verpackten und versiegelten Stimmzettel getrennt nach Wahlbezirken an das Statistische Amt des Landes zur Auswertung weiter. Für die Ermittlung der nach Geschlecht und Altersgruppen differenzierten Stimmabgaben werden alle in den ausgewählten Wahllokalen abgegebenen Stimmzettel herangezogen. Das heißt sowohl die Stimmzettel der im Wählerverzeichnis eingetragenen Wahlberechtigten ohne Sperrvermerk W als auch die Stimmzettel der Personen mit Wahlschein, die nicht per Briefwahl, sondern in den jeweiligen Wahllokalen gewählt haben. Im Allgemeinen ist daher die Gesamtanzahl der aufgrund der Stimmzettel ermittelten abgegebenen Stimmen höher als die Anzahl der Wählerschaft ohne Wahlschein (Wählerinnen und Wähler mit Stimmabgabevermerk im Wählerverzeichnis). </a:t>
          </a:r>
        </a:p>
        <a:p>
          <a:r>
            <a:rPr lang="de-DE" sz="850">
              <a:effectLst/>
              <a:latin typeface="+mn-lt"/>
              <a:cs typeface="Arial" panose="020B0604020202020204" pitchFamily="34" charset="0"/>
            </a:rPr>
            <a:t>Nach Abschluss der Aufbereitung durch das Statistische  Amt  sind die Wahlunterlagen unverzüglich den Gemeindebehörden zurückzugeben und von diesen entsprechend den wahlrechtlichen Bestimmungen zu behandeln (§ 7 Absatz 3 WStatG).</a:t>
          </a:r>
        </a:p>
        <a:p>
          <a:endParaRPr lang="de-DE" sz="400">
            <a:effectLst/>
            <a:latin typeface="+mn-lt"/>
            <a:cs typeface="Arial" panose="020B0604020202020204" pitchFamily="34" charset="0"/>
          </a:endParaRPr>
        </a:p>
        <a:p>
          <a:r>
            <a:rPr lang="de-DE" sz="850">
              <a:effectLst/>
              <a:latin typeface="+mn-lt"/>
              <a:cs typeface="Arial" panose="020B0604020202020204" pitchFamily="34" charset="0"/>
            </a:rPr>
            <a:t>Die Ergebnisse der repräsentativen Wahlstatistik dürfen nur für die Bundes- und Landesebene und ausschließlich durch das Statistische Bundesamt und die Statistischen Ämtern der Länder veröffentlicht werden. Die Bekanntgabe von Ergebnissen für einzelne Wahlbezirke ist unzulässig.</a:t>
          </a:r>
        </a:p>
        <a:p>
          <a:endParaRPr lang="de-DE" sz="300">
            <a:effectLst/>
            <a:latin typeface="+mn-lt"/>
            <a:cs typeface="Arial" panose="020B0604020202020204" pitchFamily="34" charset="0"/>
          </a:endParaRPr>
        </a:p>
        <a:p>
          <a:r>
            <a:rPr lang="de-DE" sz="850">
              <a:effectLst/>
              <a:latin typeface="+mn-lt"/>
              <a:cs typeface="Arial" panose="020B0604020202020204" pitchFamily="34" charset="0"/>
            </a:rPr>
            <a:t>Ergebnisse der repräsentativen Wahlstatistik liegen für jede der seit 1994 in Mecklenburg-Vorpommern stattfindenden Europawahlen vor.</a:t>
          </a:r>
        </a:p>
        <a:p>
          <a:endParaRPr lang="de-DE" sz="400">
            <a:effectLst/>
            <a:latin typeface="+mn-lt"/>
            <a:cs typeface="Arial" panose="020B0604020202020204" pitchFamily="34" charset="0"/>
          </a:endParaRPr>
        </a:p>
        <a:p>
          <a:r>
            <a:rPr lang="de-DE" sz="850">
              <a:effectLst/>
              <a:latin typeface="+mn-lt"/>
              <a:cs typeface="Arial" panose="020B0604020202020204" pitchFamily="34" charset="0"/>
            </a:rPr>
            <a:t>Die repräsentative Europawahlstatistik 2014 beruht auf den Wahlergebnissen in 79 Urnen- und 11 Briefwahlbezirken von insgesamt 2 030 Wahlbezirken in Mecklenburg-Vorpommern. Sie erstreckt sich auf 79 856 von 1 344 770 Wahlberechtigten und 36</a:t>
          </a:r>
          <a:r>
            <a:rPr lang="de-DE" sz="850" baseline="0">
              <a:effectLst/>
              <a:latin typeface="+mn-lt"/>
              <a:cs typeface="Arial" panose="020B0604020202020204" pitchFamily="34" charset="0"/>
            </a:rPr>
            <a:t> 473</a:t>
          </a:r>
          <a:r>
            <a:rPr lang="de-DE" sz="850">
              <a:effectLst/>
              <a:latin typeface="+mn-lt"/>
              <a:cs typeface="Arial" panose="020B0604020202020204" pitchFamily="34" charset="0"/>
            </a:rPr>
            <a:t> von 629 039 Wählern. Es handelt sich um die Auswertung des tatsächlichen Wahlverhaltens nach den Wählerverzeichnissen und Stimmzetteln.</a:t>
          </a:r>
        </a:p>
        <a:p>
          <a:endParaRPr lang="de-DE" sz="400">
            <a:effectLst/>
            <a:latin typeface="+mn-lt"/>
            <a:cs typeface="Arial" panose="020B0604020202020204" pitchFamily="34" charset="0"/>
          </a:endParaRPr>
        </a:p>
        <a:p>
          <a:r>
            <a:rPr lang="de-DE" sz="850">
              <a:effectLst/>
              <a:latin typeface="+mn-lt"/>
              <a:cs typeface="Arial" panose="020B0604020202020204" pitchFamily="34" charset="0"/>
            </a:rPr>
            <a:t>Die Stichprobenwahlbezirksergebnisse der Europawahl 2014 für Mecklenburg-Vorpommern wurden erstmals mit Hochrechnungsfaktoren, die das Statistische Bundesamt zur Verfügung gestellt hat, auf das Landesergebnis hochgerechnet.</a:t>
          </a:r>
        </a:p>
        <a:p>
          <a:endParaRPr lang="de-DE" sz="400">
            <a:effectLst/>
            <a:latin typeface="+mn-lt"/>
            <a:cs typeface="Arial" panose="020B0604020202020204" pitchFamily="34" charset="0"/>
          </a:endParaRPr>
        </a:p>
        <a:p>
          <a:r>
            <a:rPr lang="de-DE" sz="850">
              <a:effectLst/>
              <a:latin typeface="+mn-lt"/>
              <a:cs typeface="Arial" panose="020B0604020202020204" pitchFamily="34" charset="0"/>
            </a:rPr>
            <a:t>Nach Statistischem Bundesamt erfolgt die Hochrechnung unter Verwendung eines Kalibrierungsverfahrens auf Basis einer Regressionsschätzung.</a:t>
          </a:r>
        </a:p>
        <a:p>
          <a:r>
            <a:rPr lang="de-DE" sz="850">
              <a:effectLst/>
              <a:latin typeface="+mn-lt"/>
              <a:cs typeface="Arial" panose="020B0604020202020204" pitchFamily="34" charset="0"/>
            </a:rPr>
            <a:t>Als Regressoren werden folgende jeweils nicht nach Alter und Geschlecht differenzierten Hilfsmerkmale verwendet:</a:t>
          </a:r>
        </a:p>
        <a:p>
          <a:endParaRPr lang="de-DE" sz="400">
            <a:effectLst/>
            <a:latin typeface="+mn-lt"/>
            <a:cs typeface="Arial" panose="020B0604020202020204" pitchFamily="34" charset="0"/>
          </a:endParaRPr>
        </a:p>
        <a:p>
          <a:pPr marL="171450" indent="-171450">
            <a:buFont typeface="Symbol" panose="05050102010706020507" pitchFamily="18" charset="2"/>
            <a:buChar char="-"/>
          </a:pPr>
          <a:r>
            <a:rPr lang="de-DE" sz="850">
              <a:effectLst/>
              <a:latin typeface="+mn-lt"/>
              <a:cs typeface="Arial" panose="020B0604020202020204" pitchFamily="34" charset="0"/>
            </a:rPr>
            <a:t>Zahl der Wahlberechtigten ohne Wahlscheinvermerk</a:t>
          </a:r>
        </a:p>
        <a:p>
          <a:pPr marL="171450" indent="-171450">
            <a:buFont typeface="Symbol" panose="05050102010706020507" pitchFamily="18" charset="2"/>
            <a:buChar char="-"/>
          </a:pPr>
          <a:r>
            <a:rPr lang="de-DE" sz="850">
              <a:effectLst/>
              <a:latin typeface="+mn-lt"/>
              <a:cs typeface="Arial" panose="020B0604020202020204" pitchFamily="34" charset="0"/>
            </a:rPr>
            <a:t>Zahl der Wahlberechtigten mit Wahlscheinvermerk</a:t>
          </a:r>
        </a:p>
        <a:p>
          <a:pPr marL="171450" indent="-171450">
            <a:buFont typeface="Symbol" panose="05050102010706020507" pitchFamily="18" charset="2"/>
            <a:buChar char="-"/>
          </a:pPr>
          <a:r>
            <a:rPr lang="de-DE" sz="850">
              <a:effectLst/>
              <a:latin typeface="+mn-lt"/>
              <a:cs typeface="Arial" panose="020B0604020202020204" pitchFamily="34" charset="0"/>
            </a:rPr>
            <a:t>Zahl der Wählerinnen bzw.</a:t>
          </a:r>
          <a:r>
            <a:rPr lang="de-DE" sz="850" baseline="0">
              <a:effectLst/>
              <a:latin typeface="+mn-lt"/>
              <a:cs typeface="Arial" panose="020B0604020202020204" pitchFamily="34" charset="0"/>
            </a:rPr>
            <a:t> Wähler</a:t>
          </a:r>
          <a:r>
            <a:rPr lang="de-DE" sz="850">
              <a:effectLst/>
              <a:latin typeface="+mn-lt"/>
              <a:cs typeface="Arial" panose="020B0604020202020204" pitchFamily="34" charset="0"/>
            </a:rPr>
            <a:t> ohne Wahlschein</a:t>
          </a:r>
        </a:p>
        <a:p>
          <a:pPr marL="171450" indent="-171450">
            <a:buFont typeface="Symbol" panose="05050102010706020507" pitchFamily="18" charset="2"/>
            <a:buChar char="-"/>
          </a:pPr>
          <a:r>
            <a:rPr lang="de-DE" sz="850">
              <a:effectLst/>
              <a:latin typeface="+mn-lt"/>
              <a:cs typeface="Arial" panose="020B0604020202020204" pitchFamily="34" charset="0"/>
            </a:rPr>
            <a:t>Zahl der gültigen Stimmen für CDU, DIE LINKE, SPD, FDP, GRÜNE, Sonstige: darunter PIRATEN, FREIE WÄHLER, AfD </a:t>
          </a:r>
        </a:p>
        <a:p>
          <a:pPr marL="171450" indent="-171450">
            <a:buFont typeface="Symbol" panose="05050102010706020507" pitchFamily="18" charset="2"/>
            <a:buChar char="-"/>
          </a:pPr>
          <a:r>
            <a:rPr lang="de-DE" sz="850">
              <a:effectLst/>
              <a:latin typeface="+mn-lt"/>
              <a:cs typeface="Arial" panose="020B0604020202020204" pitchFamily="34" charset="0"/>
            </a:rPr>
            <a:t>Zahl der ungültigen Stimmen</a:t>
          </a:r>
        </a:p>
        <a:p>
          <a:endParaRPr lang="de-DE" sz="850">
            <a:effectLst/>
            <a:latin typeface="+mn-lt"/>
            <a:cs typeface="Arial" panose="020B0604020202020204" pitchFamily="34" charset="0"/>
          </a:endParaRPr>
        </a:p>
        <a:p>
          <a:r>
            <a:rPr lang="de-DE" sz="850">
              <a:effectLst/>
              <a:latin typeface="+mn-lt"/>
              <a:cs typeface="Arial" panose="020B0604020202020204" pitchFamily="34" charset="0"/>
            </a:rPr>
            <a:t>Durch das Kalibrierungsverfahren wird gewährleistet, dass die durch Hochrechnung ermittelten demographisch ungegliederten Ergebnisse (= Hilfsmerkmale) exakt mit den entsprechenden Werten des amtlichen Endergebnisses übereinstimmen.</a:t>
          </a:r>
        </a:p>
        <a:p>
          <a:r>
            <a:rPr lang="de-DE" sz="850">
              <a:effectLst/>
              <a:latin typeface="+mn-lt"/>
              <a:cs typeface="Arial" panose="020B0604020202020204" pitchFamily="34" charset="0"/>
            </a:rPr>
            <a:t>Auch auf die Präzision der Ergebnisse wirkt sich das kalibrierte Hochrechnungsverfahren im Vergleich zu einer freien Hochrechnung oder der bei früheren repräsentativen Wahlstatistiken verwendeten Verhältnisschätzung positiv aus. (vgl. Statistisches Bundesamt: Informationen des Bundeswahlleiters Europawahl 2014,  Heft 4 , S. 85, Wiesbaden 2014)".</a:t>
          </a:r>
        </a:p>
        <a:p>
          <a:r>
            <a:rPr lang="de-DE" sz="850">
              <a:effectLst/>
              <a:latin typeface="+mn-lt"/>
              <a:cs typeface="Arial" panose="020B0604020202020204" pitchFamily="34" charset="0"/>
            </a:rPr>
            <a:t>Auf eine Differenzierung der Hochrechnung nach Bezirksart (Urne oder Brief) wird aufgrund des geringen Auswahlsatzes verzichtet.</a:t>
          </a:r>
        </a:p>
        <a:p>
          <a:r>
            <a:rPr lang="de-DE" sz="850">
              <a:effectLst/>
              <a:latin typeface="+mn-lt"/>
              <a:cs typeface="Arial" panose="020B0604020202020204" pitchFamily="34" charset="0"/>
            </a:rPr>
            <a:t> </a:t>
          </a:r>
        </a:p>
        <a:p>
          <a:r>
            <a:rPr lang="de-DE" sz="850">
              <a:effectLst/>
              <a:latin typeface="+mn-lt"/>
              <a:cs typeface="Arial" panose="020B0604020202020204" pitchFamily="34" charset="0"/>
            </a:rPr>
            <a:t>Die vorliegende repräsentative Wahlstatistik enthält Vergleichszahlen der Europawahlen 2009, 2004 und 1999. Diese Vergleichszahlen, die nicht kalibriert hochgerechnet wurden, weisen in Abhängigkeit von der Anzahl der Merkmalsträger in der Stichprobe Zufallsfehler auf, aus denen geringgradige Abweichungen zum amtlichen Landesergebnis resultieren.</a:t>
          </a:r>
        </a:p>
        <a:p>
          <a:endParaRPr lang="de-DE" sz="800">
            <a:effectLst/>
            <a:latin typeface="Arial" panose="020B0604020202020204" pitchFamily="34" charset="0"/>
            <a:cs typeface="Arial" panose="020B0604020202020204" pitchFamily="34" charset="0"/>
          </a:endParaRPr>
        </a:p>
        <a:p>
          <a:endParaRPr lang="de-DE" sz="800">
            <a:effectLst/>
            <a:latin typeface="Arial" panose="020B0604020202020204" pitchFamily="34" charset="0"/>
            <a:cs typeface="Arial" panose="020B0604020202020204" pitchFamily="34" charset="0"/>
          </a:endParaRPr>
        </a:p>
        <a:p>
          <a:endParaRPr lang="de-DE" sz="800">
            <a:effectLst/>
            <a:latin typeface="Arial" panose="020B0604020202020204" pitchFamily="34" charset="0"/>
            <a:cs typeface="Arial" panose="020B0604020202020204" pitchFamily="34" charset="0"/>
          </a:endParaRPr>
        </a:p>
        <a:p>
          <a:endParaRPr lang="de-DE" sz="800">
            <a:effectLst/>
            <a:latin typeface="Arial" panose="020B0604020202020204" pitchFamily="34" charset="0"/>
            <a:cs typeface="Arial" panose="020B0604020202020204" pitchFamily="34" charset="0"/>
          </a:endParaRPr>
        </a:p>
        <a:p>
          <a:endParaRPr lang="de-DE" sz="800">
            <a:effectLst/>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1088571</xdr:colOff>
      <xdr:row>26</xdr:row>
      <xdr:rowOff>95251</xdr:rowOff>
    </xdr:from>
    <xdr:to>
      <xdr:col>4</xdr:col>
      <xdr:colOff>101517</xdr:colOff>
      <xdr:row>61</xdr:row>
      <xdr:rowOff>73153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428" r="8404" b="26704"/>
        <a:stretch/>
      </xdr:blipFill>
      <xdr:spPr>
        <a:xfrm>
          <a:off x="1088571" y="4463144"/>
          <a:ext cx="4068000" cy="4978527"/>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42</xdr:row>
      <xdr:rowOff>122463</xdr:rowOff>
    </xdr:from>
    <xdr:to>
      <xdr:col>9</xdr:col>
      <xdr:colOff>204107</xdr:colOff>
      <xdr:row>61</xdr:row>
      <xdr:rowOff>115661</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6803</xdr:colOff>
      <xdr:row>23</xdr:row>
      <xdr:rowOff>129267</xdr:rowOff>
    </xdr:from>
    <xdr:to>
      <xdr:col>9</xdr:col>
      <xdr:colOff>224518</xdr:colOff>
      <xdr:row>43</xdr:row>
      <xdr:rowOff>115660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0.91183</cdr:y>
    </cdr:from>
    <cdr:to>
      <cdr:x>0.12817</cdr:x>
      <cdr:y>0.98325</cdr:y>
    </cdr:to>
    <cdr:sp macro="" textlink="">
      <cdr:nvSpPr>
        <cdr:cNvPr id="2" name="Textfeld 1"/>
        <cdr:cNvSpPr txBox="1"/>
      </cdr:nvSpPr>
      <cdr:spPr>
        <a:xfrm xmlns:a="http://schemas.openxmlformats.org/drawingml/2006/main">
          <a:off x="0" y="2500086"/>
          <a:ext cx="743820" cy="19581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0.9318</cdr:y>
    </cdr:from>
    <cdr:to>
      <cdr:x>0.12787</cdr:x>
      <cdr:y>1</cdr:y>
    </cdr:to>
    <cdr:sp macro="" textlink="">
      <cdr:nvSpPr>
        <cdr:cNvPr id="2" name="Textfeld 1"/>
        <cdr:cNvSpPr txBox="1"/>
      </cdr:nvSpPr>
      <cdr:spPr>
        <a:xfrm xmlns:a="http://schemas.openxmlformats.org/drawingml/2006/main">
          <a:off x="0" y="2675292"/>
          <a:ext cx="743820" cy="19581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dr:relSizeAnchor xmlns:cdr="http://schemas.openxmlformats.org/drawingml/2006/chartDrawing">
    <cdr:from>
      <cdr:x>0.40936</cdr:x>
      <cdr:y>0.04785</cdr:y>
    </cdr:from>
    <cdr:to>
      <cdr:x>0.56655</cdr:x>
      <cdr:y>0.36938</cdr:y>
    </cdr:to>
    <cdr:sp macro="" textlink="">
      <cdr:nvSpPr>
        <cdr:cNvPr id="5" name="Textfeld 4"/>
        <cdr:cNvSpPr txBox="1"/>
      </cdr:nvSpPr>
      <cdr:spPr>
        <a:xfrm xmlns:a="http://schemas.openxmlformats.org/drawingml/2006/main">
          <a:off x="2381251" y="136072"/>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0.34854</cdr:x>
      <cdr:y>0.07416</cdr:y>
    </cdr:from>
    <cdr:to>
      <cdr:x>0.50573</cdr:x>
      <cdr:y>0.39569</cdr:y>
    </cdr:to>
    <cdr:sp macro="" textlink="">
      <cdr:nvSpPr>
        <cdr:cNvPr id="6" name="Textfeld 5"/>
        <cdr:cNvSpPr txBox="1"/>
      </cdr:nvSpPr>
      <cdr:spPr>
        <a:xfrm xmlns:a="http://schemas.openxmlformats.org/drawingml/2006/main">
          <a:off x="2027465" y="210911"/>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0.0152</cdr:x>
      <cdr:y>0</cdr:y>
    </cdr:from>
    <cdr:to>
      <cdr:x>0.82573</cdr:x>
      <cdr:y>0.0933</cdr:y>
    </cdr:to>
    <cdr:sp macro="" textlink="">
      <cdr:nvSpPr>
        <cdr:cNvPr id="7" name="Textfeld 6"/>
        <cdr:cNvSpPr txBox="1"/>
      </cdr:nvSpPr>
      <cdr:spPr>
        <a:xfrm xmlns:a="http://schemas.openxmlformats.org/drawingml/2006/main">
          <a:off x="88446" y="0"/>
          <a:ext cx="4714876" cy="26533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b="1"/>
            <a:t>Wahlbeteiligung bei den Europawahlen in Mecklenburg-Vorpommern nach Altersgruppen und Geschlecht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285750</xdr:colOff>
      <xdr:row>21</xdr:row>
      <xdr:rowOff>74838</xdr:rowOff>
    </xdr:from>
    <xdr:to>
      <xdr:col>7</xdr:col>
      <xdr:colOff>183696</xdr:colOff>
      <xdr:row>50</xdr:row>
      <xdr:rowOff>108856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0.94376</cdr:y>
    </cdr:from>
    <cdr:to>
      <cdr:x>0.13481</cdr:x>
      <cdr:y>0.99063</cdr:y>
    </cdr:to>
    <cdr:sp macro="" textlink="">
      <cdr:nvSpPr>
        <cdr:cNvPr id="2" name="Textfeld 1"/>
        <cdr:cNvSpPr txBox="1"/>
      </cdr:nvSpPr>
      <cdr:spPr>
        <a:xfrm xmlns:a="http://schemas.openxmlformats.org/drawingml/2006/main">
          <a:off x="0" y="3942443"/>
          <a:ext cx="743820" cy="195815"/>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600"/>
            <a:t>(c) StatA MV</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onstiges\Wahlen\Europawahl%202014\Hochrechnung%20RWS%20EuW%202014%20%20-%204LWL%20Stand%2011.1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2"/>
      <sheetName val="ABF_ESt2_HRF_Export"/>
      <sheetName val="ESt2 &amp; HRF + Tabellenkopf"/>
      <sheetName val="ESt2 PIVOT"/>
      <sheetName val="ESt3"/>
      <sheetName val="ABF_ESt3_HRF_Export"/>
      <sheetName val="ESt3 &amp; HRF + Tabellenkopf"/>
      <sheetName val="ESt3 PIVOT"/>
      <sheetName val="EW2"/>
      <sheetName val="ABF_EW2_HRF_Export"/>
      <sheetName val="EW2 &amp; HRF + Tabellenkopf"/>
      <sheetName val="EW2 PIVOT"/>
      <sheetName val="2.1 Wahlberechtigte"/>
      <sheetName val="2.2 Wahlbeteiligung"/>
      <sheetName val="2.2.2 no. Wahlbeteiligung"/>
      <sheetName val="2.2.6"/>
      <sheetName val="3.1 - 3.3 Wahlergebnisse"/>
      <sheetName val="3.4 - 3.6"/>
      <sheetName val="4.1"/>
      <sheetName val="4.2"/>
      <sheetName val="4.3"/>
      <sheetName val="4.4"/>
      <sheetName val="Tabelle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
          <cell r="A6" t="str">
            <v xml:space="preserve">   18 - 21</v>
          </cell>
          <cell r="B6">
            <v>-0.37422326287487367</v>
          </cell>
          <cell r="C6">
            <v>0.37619995646349336</v>
          </cell>
          <cell r="E6" t="str">
            <v xml:space="preserve">   18 - 21</v>
          </cell>
          <cell r="F6">
            <v>-0.33899999999999997</v>
          </cell>
          <cell r="G6">
            <v>0.32200000000000001</v>
          </cell>
        </row>
        <row r="7">
          <cell r="A7" t="str">
            <v xml:space="preserve">   21 - 25</v>
          </cell>
          <cell r="B7">
            <v>-0.3142904402835997</v>
          </cell>
          <cell r="C7">
            <v>0.27172690648370595</v>
          </cell>
          <cell r="E7" t="str">
            <v xml:space="preserve">   21 - 25</v>
          </cell>
          <cell r="F7">
            <v>-0.28999999999999998</v>
          </cell>
          <cell r="G7">
            <v>0.27399999999999997</v>
          </cell>
        </row>
        <row r="8">
          <cell r="A8" t="str">
            <v xml:space="preserve">   25 - 30</v>
          </cell>
          <cell r="B8">
            <v>-0.32244827897421557</v>
          </cell>
          <cell r="C8">
            <v>0.32691239957571222</v>
          </cell>
          <cell r="E8" t="str">
            <v xml:space="preserve">   25 - 30</v>
          </cell>
          <cell r="F8">
            <v>-0.25</v>
          </cell>
          <cell r="G8">
            <v>0.28499999999999998</v>
          </cell>
        </row>
        <row r="9">
          <cell r="A9" t="str">
            <v xml:space="preserve">   30 - 35</v>
          </cell>
          <cell r="B9">
            <v>-0.32580520989651646</v>
          </cell>
          <cell r="C9">
            <v>0.36210010820496696</v>
          </cell>
          <cell r="E9" t="str">
            <v xml:space="preserve">   30 - 35</v>
          </cell>
          <cell r="F9">
            <v>-0.32899999999999996</v>
          </cell>
          <cell r="G9">
            <v>0.37200000000000005</v>
          </cell>
        </row>
        <row r="10">
          <cell r="A10" t="str">
            <v xml:space="preserve">   35 - 40</v>
          </cell>
          <cell r="B10">
            <v>-0.37902448727674093</v>
          </cell>
          <cell r="C10">
            <v>0.42334894875996926</v>
          </cell>
          <cell r="E10" t="str">
            <v xml:space="preserve">   35 - 40</v>
          </cell>
          <cell r="F10">
            <v>-0.40500000000000003</v>
          </cell>
          <cell r="G10">
            <v>0.46899999999999997</v>
          </cell>
        </row>
        <row r="11">
          <cell r="A11" t="str">
            <v xml:space="preserve">   40 - 45</v>
          </cell>
          <cell r="B11">
            <v>-0.44211056370579382</v>
          </cell>
          <cell r="C11">
            <v>0.45501942150511754</v>
          </cell>
          <cell r="E11" t="str">
            <v xml:space="preserve">   40 - 45</v>
          </cell>
          <cell r="F11">
            <v>-0.44500000000000001</v>
          </cell>
          <cell r="G11">
            <v>0.48200000000000004</v>
          </cell>
        </row>
        <row r="12">
          <cell r="A12" t="str">
            <v xml:space="preserve">   45 - 50</v>
          </cell>
          <cell r="B12">
            <v>-0.46956090257214117</v>
          </cell>
          <cell r="C12">
            <v>0.50239761711954833</v>
          </cell>
          <cell r="E12" t="str">
            <v xml:space="preserve">   45 - 50</v>
          </cell>
          <cell r="F12">
            <v>-0.45500000000000002</v>
          </cell>
          <cell r="G12">
            <v>0.48700000000000004</v>
          </cell>
        </row>
        <row r="13">
          <cell r="A13" t="str">
            <v xml:space="preserve">   50 - 60</v>
          </cell>
          <cell r="B13">
            <v>-0.47745011061071485</v>
          </cell>
          <cell r="C13">
            <v>0.50254714585845472</v>
          </cell>
          <cell r="E13" t="str">
            <v xml:space="preserve">   50 - 60</v>
          </cell>
          <cell r="F13">
            <v>-0.48899999999999999</v>
          </cell>
          <cell r="G13">
            <v>0.51600000000000001</v>
          </cell>
        </row>
        <row r="14">
          <cell r="A14" t="str">
            <v xml:space="preserve">   60 - 70</v>
          </cell>
          <cell r="B14">
            <v>-0.54220768592488111</v>
          </cell>
          <cell r="C14">
            <v>0.56217159454293608</v>
          </cell>
          <cell r="E14" t="str">
            <v xml:space="preserve">   60 - 70</v>
          </cell>
          <cell r="F14">
            <v>-0.57399999999999995</v>
          </cell>
          <cell r="G14">
            <v>0.58499999999999996</v>
          </cell>
        </row>
        <row r="15">
          <cell r="A15" t="str">
            <v xml:space="preserve">   70 und älter</v>
          </cell>
          <cell r="B15">
            <v>-0.56070072757083145</v>
          </cell>
          <cell r="C15">
            <v>0.49349675980622648</v>
          </cell>
          <cell r="E15" t="str">
            <v xml:space="preserve">   70 und älter</v>
          </cell>
          <cell r="F15">
            <v>-0.56799999999999995</v>
          </cell>
          <cell r="G15">
            <v>0.49200000000000005</v>
          </cell>
        </row>
      </sheetData>
      <sheetData sheetId="15">
        <row r="6">
          <cell r="O6" t="str">
            <v>Wähler</v>
          </cell>
          <cell r="P6" t="str">
            <v>Wählerinnen</v>
          </cell>
          <cell r="Q6" t="str">
            <v>Nichtwähler</v>
          </cell>
          <cell r="R6" t="str">
            <v>Nichtwählerinnen</v>
          </cell>
        </row>
        <row r="7">
          <cell r="N7" t="str">
            <v>Insgesamt</v>
          </cell>
          <cell r="O7">
            <v>-303722.76493380778</v>
          </cell>
          <cell r="P7">
            <v>336608.2350661924</v>
          </cell>
          <cell r="Q7">
            <v>-341246.52500186639</v>
          </cell>
          <cell r="R7">
            <v>363192.47499813378</v>
          </cell>
        </row>
        <row r="8">
          <cell r="N8" t="str">
            <v xml:space="preserve">   18 - 21</v>
          </cell>
          <cell r="O8">
            <v>-4026.7908712250055</v>
          </cell>
          <cell r="P8">
            <v>3910.9104989882926</v>
          </cell>
          <cell r="Q8">
            <v>-6606.3634950972209</v>
          </cell>
          <cell r="R8">
            <v>6306.9334872284753</v>
          </cell>
        </row>
        <row r="9">
          <cell r="N9" t="str">
            <v xml:space="preserve">   21 - 25</v>
          </cell>
          <cell r="O9">
            <v>-7787.7100419915078</v>
          </cell>
          <cell r="P9">
            <v>6677.4345542305191</v>
          </cell>
          <cell r="Q9">
            <v>-16593.199343051492</v>
          </cell>
          <cell r="R9">
            <v>17292.325605697039</v>
          </cell>
        </row>
        <row r="10">
          <cell r="N10" t="str">
            <v xml:space="preserve">   25 - 30</v>
          </cell>
          <cell r="O10">
            <v>-16265.016663465174</v>
          </cell>
          <cell r="P10">
            <v>14370.420259533641</v>
          </cell>
          <cell r="Q10">
            <v>-33309.615754440689</v>
          </cell>
          <cell r="R10">
            <v>28719.232440749271</v>
          </cell>
        </row>
        <row r="11">
          <cell r="N11" t="str">
            <v xml:space="preserve">   30 - 35</v>
          </cell>
          <cell r="O11">
            <v>-16104.772741884681</v>
          </cell>
          <cell r="P11">
            <v>16644.942383673777</v>
          </cell>
          <cell r="Q11">
            <v>-32451.347665247878</v>
          </cell>
          <cell r="R11">
            <v>28609.961970546858</v>
          </cell>
        </row>
        <row r="12">
          <cell r="N12" t="str">
            <v xml:space="preserve">   35 - 40</v>
          </cell>
          <cell r="O12">
            <v>-16969.829331106765</v>
          </cell>
          <cell r="P12">
            <v>17628.751082011295</v>
          </cell>
          <cell r="Q12">
            <v>-27230.382019717923</v>
          </cell>
          <cell r="R12">
            <v>23469.590029290346</v>
          </cell>
        </row>
        <row r="13">
          <cell r="N13" t="str">
            <v xml:space="preserve">   40 - 45</v>
          </cell>
          <cell r="O13">
            <v>-18907.862268453468</v>
          </cell>
          <cell r="P13">
            <v>17537.015195832864</v>
          </cell>
          <cell r="Q13">
            <v>-23320.744930798443</v>
          </cell>
          <cell r="R13">
            <v>20525.562497884399</v>
          </cell>
        </row>
        <row r="14">
          <cell r="N14" t="str">
            <v xml:space="preserve">   45 - 50</v>
          </cell>
          <cell r="O14">
            <v>-28517.764810436769</v>
          </cell>
          <cell r="P14">
            <v>30306.201514907189</v>
          </cell>
          <cell r="Q14">
            <v>-31390.476211503847</v>
          </cell>
          <cell r="R14">
            <v>29180.908315764609</v>
          </cell>
        </row>
        <row r="15">
          <cell r="N15" t="str">
            <v xml:space="preserve">   50 - 60</v>
          </cell>
          <cell r="O15">
            <v>-66541.56933022567</v>
          </cell>
          <cell r="P15">
            <v>70102.701176427756</v>
          </cell>
          <cell r="Q15">
            <v>-70679.952131291691</v>
          </cell>
          <cell r="R15">
            <v>66864.614262491552</v>
          </cell>
        </row>
        <row r="16">
          <cell r="N16" t="str">
            <v xml:space="preserve">   60 - 70</v>
          </cell>
          <cell r="O16">
            <v>-55498.885335781146</v>
          </cell>
          <cell r="P16">
            <v>60644.886037609096</v>
          </cell>
          <cell r="Q16">
            <v>-44944.410955314575</v>
          </cell>
          <cell r="R16">
            <v>45116.773633175864</v>
          </cell>
        </row>
        <row r="17">
          <cell r="N17" t="str">
            <v xml:space="preserve">   70 und älter</v>
          </cell>
          <cell r="O17">
            <v>-73102.563539237599</v>
          </cell>
          <cell r="P17">
            <v>98784.972362977962</v>
          </cell>
          <cell r="Q17">
            <v>-54720.032495402585</v>
          </cell>
          <cell r="R17">
            <v>97106.572755305402</v>
          </cell>
        </row>
      </sheetData>
      <sheetData sheetId="16">
        <row r="46">
          <cell r="B46" t="str">
            <v>CDU</v>
          </cell>
        </row>
        <row r="47">
          <cell r="B47" t="str">
            <v>DIE LINKE</v>
          </cell>
        </row>
        <row r="48">
          <cell r="B48" t="str">
            <v>SPD</v>
          </cell>
        </row>
        <row r="49">
          <cell r="B49" t="str">
            <v>FDP</v>
          </cell>
        </row>
        <row r="50">
          <cell r="B50" t="str">
            <v>GRÜNE</v>
          </cell>
        </row>
        <row r="51">
          <cell r="B51" t="str">
            <v>Sonstige</v>
          </cell>
        </row>
        <row r="52">
          <cell r="B52" t="str">
            <v>darunter: PIRATEN</v>
          </cell>
        </row>
        <row r="53">
          <cell r="B53" t="str">
            <v>FREIE WÄHLER</v>
          </cell>
        </row>
        <row r="54">
          <cell r="B54" t="str">
            <v>AfD</v>
          </cell>
        </row>
        <row r="61">
          <cell r="R61" t="str">
            <v>Stimmenanteil Männer höher</v>
          </cell>
          <cell r="S61" t="str">
            <v>Stimmenanteil Frauen höher</v>
          </cell>
        </row>
        <row r="64">
          <cell r="S64">
            <v>5.5000000000000036</v>
          </cell>
        </row>
        <row r="65">
          <cell r="R65">
            <v>-1.0999999999999979</v>
          </cell>
        </row>
        <row r="66">
          <cell r="S66">
            <v>0.5</v>
          </cell>
        </row>
        <row r="67">
          <cell r="R67">
            <v>-0.40000000000000013</v>
          </cell>
        </row>
        <row r="68">
          <cell r="S68">
            <v>1.4000000000000004</v>
          </cell>
        </row>
        <row r="72">
          <cell r="R72">
            <v>-4.4000000000000004</v>
          </cell>
        </row>
      </sheetData>
      <sheetData sheetId="17">
        <row r="65">
          <cell r="B65" t="str">
            <v>CDU</v>
          </cell>
          <cell r="C65" t="str">
            <v>DIE LINKE</v>
          </cell>
          <cell r="D65" t="str">
            <v>SPD</v>
          </cell>
          <cell r="E65" t="str">
            <v>FDP</v>
          </cell>
          <cell r="F65" t="str">
            <v>GRÜNE</v>
          </cell>
          <cell r="G65" t="str">
            <v>Sonstige</v>
          </cell>
        </row>
        <row r="68">
          <cell r="A68" t="str">
            <v>18 - 25</v>
          </cell>
          <cell r="B68">
            <v>3.5591175842929705</v>
          </cell>
          <cell r="C68">
            <v>2.9012031136056091</v>
          </cell>
          <cell r="D68">
            <v>2.763550302922174</v>
          </cell>
          <cell r="E68">
            <v>4.7124705924783923</v>
          </cell>
          <cell r="F68">
            <v>8.0944399002411949</v>
          </cell>
          <cell r="G68">
            <v>6.4188733056552909</v>
          </cell>
        </row>
        <row r="69">
          <cell r="A69" t="str">
            <v>25 - 35</v>
          </cell>
          <cell r="B69">
            <v>9.7790873182638638</v>
          </cell>
          <cell r="C69">
            <v>7.005537677040298</v>
          </cell>
          <cell r="D69">
            <v>8.3895080765707295</v>
          </cell>
          <cell r="E69">
            <v>12.373483299014424</v>
          </cell>
          <cell r="F69">
            <v>21.867427143905172</v>
          </cell>
          <cell r="G69">
            <v>17.542244143032857</v>
          </cell>
        </row>
        <row r="70">
          <cell r="A70" t="str">
            <v>35 - 45</v>
          </cell>
          <cell r="B70">
            <v>11.536550637284927</v>
          </cell>
          <cell r="C70">
            <v>8.124766698659581</v>
          </cell>
          <cell r="D70">
            <v>9.9284308667643284</v>
          </cell>
          <cell r="E70">
            <v>15.319387033730504</v>
          </cell>
          <cell r="F70">
            <v>19.316610240622996</v>
          </cell>
          <cell r="G70">
            <v>14.606691538977072</v>
          </cell>
        </row>
        <row r="71">
          <cell r="A71" t="str">
            <v>45 - 60</v>
          </cell>
          <cell r="B71">
            <v>31.080669817978443</v>
          </cell>
          <cell r="C71">
            <v>29.600652995606126</v>
          </cell>
          <cell r="D71">
            <v>26.938892734307082</v>
          </cell>
          <cell r="E71">
            <v>34.142080802923417</v>
          </cell>
          <cell r="F71">
            <v>33.937923238576737</v>
          </cell>
          <cell r="G71">
            <v>33.157146698394058</v>
          </cell>
        </row>
        <row r="72">
          <cell r="A72" t="str">
            <v>60 - 70</v>
          </cell>
          <cell r="B72">
            <v>17.136941234996105</v>
          </cell>
          <cell r="C72">
            <v>21.736452145774056</v>
          </cell>
          <cell r="D72">
            <v>19.035718417088347</v>
          </cell>
          <cell r="E72">
            <v>14.566640111876849</v>
          </cell>
          <cell r="F72">
            <v>8.5529405756093304</v>
          </cell>
          <cell r="G72">
            <v>15.058057242534794</v>
          </cell>
        </row>
        <row r="73">
          <cell r="A73" t="str">
            <v>70 und älter</v>
          </cell>
          <cell r="B73">
            <v>26.907633407183688</v>
          </cell>
          <cell r="C73">
            <v>30.631387369314325</v>
          </cell>
          <cell r="D73">
            <v>32.943899602347344</v>
          </cell>
          <cell r="E73">
            <v>18.885938159976423</v>
          </cell>
          <cell r="F73">
            <v>8.2306589010445546</v>
          </cell>
          <cell r="G73">
            <v>13.216987071405926</v>
          </cell>
        </row>
      </sheetData>
      <sheetData sheetId="18"/>
      <sheetData sheetId="19"/>
      <sheetData sheetId="20"/>
      <sheetData sheetId="21"/>
      <sheetData sheetId="2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6"/>
  <sheetViews>
    <sheetView tabSelected="1" zoomScale="140" zoomScaleNormal="140" workbookViewId="0">
      <selection activeCell="B1" sqref="B1"/>
    </sheetView>
  </sheetViews>
  <sheetFormatPr baseColWidth="10" defaultRowHeight="12.75" x14ac:dyDescent="0.2"/>
  <cols>
    <col min="1" max="1" width="3.7109375" style="1" customWidth="1"/>
    <col min="2" max="2" width="88" style="1" customWidth="1"/>
    <col min="3" max="3" width="3.7109375" style="2" customWidth="1"/>
    <col min="4" max="16384" width="11.42578125" style="2"/>
  </cols>
  <sheetData>
    <row r="1" spans="1:2" ht="30" customHeight="1" x14ac:dyDescent="0.2"/>
    <row r="2" spans="1:2" ht="75" customHeight="1" x14ac:dyDescent="0.2"/>
    <row r="3" spans="1:2" ht="159.94999999999999" customHeight="1" x14ac:dyDescent="0.2"/>
    <row r="4" spans="1:2" ht="99.95" customHeight="1" x14ac:dyDescent="0.5">
      <c r="A4" s="12"/>
      <c r="B4" s="13" t="s">
        <v>206</v>
      </c>
    </row>
    <row r="5" spans="1:2" ht="110.1" customHeight="1" x14ac:dyDescent="0.4">
      <c r="A5" s="12"/>
      <c r="B5" s="14" t="s">
        <v>296</v>
      </c>
    </row>
    <row r="6" spans="1:2" ht="110.1" customHeight="1" x14ac:dyDescent="0.35">
      <c r="A6" s="12"/>
      <c r="B6" s="15" t="s">
        <v>207</v>
      </c>
    </row>
    <row r="7" spans="1:2" ht="39.950000000000003" customHeight="1" x14ac:dyDescent="0.35">
      <c r="A7" s="12"/>
      <c r="B7" s="15" t="s">
        <v>89</v>
      </c>
    </row>
    <row r="8" spans="1:2" ht="54.95" customHeight="1" x14ac:dyDescent="0.2">
      <c r="A8" s="12"/>
      <c r="B8" s="16"/>
    </row>
    <row r="9" spans="1:2" ht="75" customHeight="1" x14ac:dyDescent="0.2"/>
    <row r="56" ht="45" customHeight="1" x14ac:dyDescent="0.2"/>
  </sheetData>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zoomScale="140" zoomScaleNormal="140" workbookViewId="0">
      <selection sqref="A1:M1"/>
    </sheetView>
  </sheetViews>
  <sheetFormatPr baseColWidth="10" defaultRowHeight="11.45" customHeight="1" x14ac:dyDescent="0.2"/>
  <cols>
    <col min="1" max="1" width="11.7109375" style="66" customWidth="1"/>
    <col min="2" max="2" width="5.7109375" style="66" customWidth="1"/>
    <col min="3" max="13" width="6.7109375" style="66" customWidth="1"/>
    <col min="14" max="16384" width="11.42578125" style="66"/>
  </cols>
  <sheetData>
    <row r="1" spans="1:16" ht="24.95" customHeight="1" x14ac:dyDescent="0.2">
      <c r="A1" s="297" t="s">
        <v>303</v>
      </c>
      <c r="B1" s="297"/>
      <c r="C1" s="297"/>
      <c r="D1" s="297"/>
      <c r="E1" s="297"/>
      <c r="F1" s="297"/>
      <c r="G1" s="297"/>
      <c r="H1" s="297"/>
      <c r="I1" s="297"/>
      <c r="J1" s="297"/>
      <c r="K1" s="297"/>
      <c r="L1" s="297"/>
      <c r="M1" s="297"/>
    </row>
    <row r="2" spans="1:16" ht="24.95" customHeight="1" x14ac:dyDescent="0.2">
      <c r="A2" s="296" t="s">
        <v>321</v>
      </c>
      <c r="B2" s="296"/>
      <c r="C2" s="296"/>
      <c r="D2" s="296"/>
      <c r="E2" s="296"/>
      <c r="F2" s="296"/>
      <c r="G2" s="296"/>
      <c r="H2" s="296"/>
      <c r="I2" s="296"/>
      <c r="J2" s="296"/>
      <c r="K2" s="296"/>
      <c r="L2" s="296"/>
      <c r="M2" s="296"/>
      <c r="N2" s="124"/>
      <c r="O2" s="124"/>
      <c r="P2" s="124"/>
    </row>
    <row r="3" spans="1:16" s="122" customFormat="1" ht="11.45" customHeight="1" x14ac:dyDescent="0.2">
      <c r="A3" s="317" t="s">
        <v>287</v>
      </c>
      <c r="B3" s="317"/>
      <c r="C3" s="317"/>
      <c r="D3" s="317"/>
      <c r="E3" s="317"/>
      <c r="F3" s="317"/>
      <c r="G3" s="317"/>
      <c r="H3" s="317"/>
      <c r="I3" s="317"/>
      <c r="J3" s="317"/>
      <c r="K3" s="317"/>
      <c r="L3" s="317"/>
      <c r="M3" s="317"/>
    </row>
    <row r="5" spans="1:16" s="116" customFormat="1" ht="11.45" customHeight="1" x14ac:dyDescent="0.2">
      <c r="A5" s="329" t="s">
        <v>6</v>
      </c>
      <c r="B5" s="329"/>
      <c r="C5" s="329"/>
      <c r="D5" s="330"/>
      <c r="E5" s="319" t="s">
        <v>13</v>
      </c>
      <c r="F5" s="319"/>
      <c r="G5" s="319"/>
      <c r="H5" s="319"/>
      <c r="I5" s="319"/>
      <c r="J5" s="319"/>
      <c r="K5" s="319"/>
      <c r="L5" s="319"/>
    </row>
    <row r="6" spans="1:16" s="116" customFormat="1" ht="11.45" customHeight="1" x14ac:dyDescent="0.2">
      <c r="A6" s="331"/>
      <c r="B6" s="331"/>
      <c r="C6" s="331"/>
      <c r="D6" s="332"/>
      <c r="E6" s="325">
        <v>2014</v>
      </c>
      <c r="F6" s="326"/>
      <c r="G6" s="326">
        <v>2009</v>
      </c>
      <c r="H6" s="326"/>
      <c r="I6" s="326">
        <v>2004</v>
      </c>
      <c r="J6" s="326"/>
      <c r="K6" s="326">
        <v>1999</v>
      </c>
      <c r="L6" s="335"/>
    </row>
    <row r="7" spans="1:16" s="116" customFormat="1" ht="11.45" customHeight="1" x14ac:dyDescent="0.2">
      <c r="A7" s="333"/>
      <c r="B7" s="333"/>
      <c r="C7" s="333"/>
      <c r="D7" s="334"/>
      <c r="E7" s="319" t="s">
        <v>10</v>
      </c>
      <c r="F7" s="319"/>
      <c r="G7" s="319"/>
      <c r="H7" s="319"/>
      <c r="I7" s="319"/>
      <c r="J7" s="319"/>
      <c r="K7" s="319"/>
      <c r="L7" s="319"/>
    </row>
    <row r="8" spans="1:16" s="116" customFormat="1" ht="11.45" customHeight="1" x14ac:dyDescent="0.2">
      <c r="A8" s="320"/>
      <c r="B8" s="320"/>
      <c r="C8" s="320"/>
      <c r="D8" s="321"/>
    </row>
    <row r="9" spans="1:16" s="116" customFormat="1" ht="11.45" customHeight="1" x14ac:dyDescent="0.2">
      <c r="A9" s="322" t="s">
        <v>306</v>
      </c>
      <c r="B9" s="322"/>
      <c r="C9" s="322"/>
      <c r="D9" s="323"/>
      <c r="E9" s="318">
        <v>46.8</v>
      </c>
      <c r="F9" s="318"/>
      <c r="G9" s="318">
        <v>46.6</v>
      </c>
      <c r="H9" s="318"/>
      <c r="I9" s="318">
        <v>45.1</v>
      </c>
      <c r="J9" s="318"/>
      <c r="K9" s="318">
        <v>50.8</v>
      </c>
      <c r="L9" s="318"/>
    </row>
    <row r="10" spans="1:16" s="116" customFormat="1" ht="11.45" customHeight="1" x14ac:dyDescent="0.2">
      <c r="A10" s="322" t="s">
        <v>322</v>
      </c>
      <c r="B10" s="322"/>
      <c r="C10" s="322"/>
      <c r="D10" s="323"/>
      <c r="E10" s="318"/>
      <c r="F10" s="318"/>
      <c r="G10" s="318"/>
      <c r="H10" s="318"/>
      <c r="I10" s="318"/>
      <c r="J10" s="318"/>
      <c r="K10" s="318"/>
      <c r="L10" s="318"/>
    </row>
    <row r="11" spans="1:16" s="116" customFormat="1" ht="11.45" customHeight="1" x14ac:dyDescent="0.2">
      <c r="A11" s="322" t="s">
        <v>323</v>
      </c>
      <c r="B11" s="322"/>
      <c r="C11" s="322"/>
      <c r="D11" s="323"/>
      <c r="E11" s="318">
        <v>37.700000000000003</v>
      </c>
      <c r="F11" s="318"/>
      <c r="G11" s="318">
        <v>40.700000000000003</v>
      </c>
      <c r="H11" s="318"/>
      <c r="I11" s="318">
        <v>40.700000000000003</v>
      </c>
      <c r="J11" s="318"/>
      <c r="K11" s="318">
        <v>46.4</v>
      </c>
      <c r="L11" s="318"/>
    </row>
    <row r="12" spans="1:16" s="116" customFormat="1" ht="11.45" customHeight="1" x14ac:dyDescent="0.2">
      <c r="A12" s="322" t="s">
        <v>324</v>
      </c>
      <c r="B12" s="322"/>
      <c r="C12" s="322"/>
      <c r="D12" s="323"/>
      <c r="E12" s="318">
        <v>9.1</v>
      </c>
      <c r="F12" s="318"/>
      <c r="G12" s="318">
        <v>5.8</v>
      </c>
      <c r="H12" s="318"/>
      <c r="I12" s="318">
        <v>4.4000000000000004</v>
      </c>
      <c r="J12" s="318"/>
      <c r="K12" s="318">
        <v>4.4000000000000004</v>
      </c>
      <c r="L12" s="318"/>
    </row>
    <row r="13" spans="1:16" s="116" customFormat="1" ht="22.5" customHeight="1" x14ac:dyDescent="0.2">
      <c r="A13" s="327" t="s">
        <v>325</v>
      </c>
      <c r="B13" s="327"/>
      <c r="C13" s="327"/>
      <c r="D13" s="328"/>
      <c r="E13" s="318">
        <v>19.399999999999999</v>
      </c>
      <c r="F13" s="318"/>
      <c r="G13" s="318">
        <v>12.5</v>
      </c>
      <c r="H13" s="318"/>
      <c r="I13" s="318">
        <v>9.6999999999999993</v>
      </c>
      <c r="J13" s="318"/>
      <c r="K13" s="318">
        <v>8.6999999999999993</v>
      </c>
      <c r="L13" s="318"/>
    </row>
    <row r="14" spans="1:16" ht="11.45" customHeight="1" x14ac:dyDescent="0.2">
      <c r="A14" s="324" t="s">
        <v>307</v>
      </c>
      <c r="B14" s="324"/>
      <c r="C14" s="324"/>
      <c r="D14" s="324"/>
    </row>
    <row r="15" spans="1:16" ht="11.45" customHeight="1" x14ac:dyDescent="0.2">
      <c r="A15" s="324"/>
      <c r="B15" s="324"/>
      <c r="C15" s="324"/>
      <c r="D15" s="324"/>
    </row>
    <row r="17" spans="1:13" ht="24.95" customHeight="1" x14ac:dyDescent="0.2">
      <c r="A17" s="336" t="s">
        <v>286</v>
      </c>
      <c r="B17" s="336"/>
      <c r="C17" s="336"/>
      <c r="D17" s="336"/>
      <c r="E17" s="336"/>
      <c r="F17" s="336"/>
      <c r="G17" s="336"/>
      <c r="H17" s="336"/>
      <c r="I17" s="336"/>
      <c r="J17" s="336"/>
      <c r="K17" s="336"/>
      <c r="L17" s="336"/>
      <c r="M17" s="336"/>
    </row>
    <row r="18" spans="1:13" ht="11.45" customHeight="1" x14ac:dyDescent="0.2">
      <c r="A18" s="343"/>
      <c r="B18" s="343"/>
      <c r="C18" s="343"/>
      <c r="D18" s="343"/>
      <c r="E18" s="343"/>
      <c r="F18" s="343"/>
      <c r="G18" s="343"/>
      <c r="H18" s="343"/>
      <c r="I18" s="343"/>
      <c r="J18" s="343"/>
      <c r="K18" s="343"/>
      <c r="L18" s="343"/>
      <c r="M18" s="343"/>
    </row>
    <row r="19" spans="1:13" s="116" customFormat="1" ht="11.45" customHeight="1" x14ac:dyDescent="0.2">
      <c r="A19" s="337" t="s">
        <v>100</v>
      </c>
      <c r="B19" s="340" t="s">
        <v>271</v>
      </c>
      <c r="C19" s="340" t="s">
        <v>137</v>
      </c>
      <c r="D19" s="302" t="s">
        <v>119</v>
      </c>
      <c r="E19" s="302"/>
      <c r="F19" s="302"/>
      <c r="G19" s="302"/>
      <c r="H19" s="302"/>
      <c r="I19" s="302"/>
      <c r="J19" s="302"/>
      <c r="K19" s="302"/>
      <c r="L19" s="302"/>
      <c r="M19" s="313"/>
    </row>
    <row r="20" spans="1:13" s="116" customFormat="1" ht="11.45" customHeight="1" x14ac:dyDescent="0.2">
      <c r="A20" s="338"/>
      <c r="B20" s="341"/>
      <c r="C20" s="341"/>
      <c r="D20" s="340" t="s">
        <v>117</v>
      </c>
      <c r="E20" s="340" t="s">
        <v>118</v>
      </c>
      <c r="F20" s="340" t="s">
        <v>120</v>
      </c>
      <c r="G20" s="340" t="s">
        <v>121</v>
      </c>
      <c r="H20" s="340" t="s">
        <v>122</v>
      </c>
      <c r="I20" s="340" t="s">
        <v>123</v>
      </c>
      <c r="J20" s="340" t="s">
        <v>124</v>
      </c>
      <c r="K20" s="340" t="s">
        <v>125</v>
      </c>
      <c r="L20" s="340" t="s">
        <v>126</v>
      </c>
      <c r="M20" s="303" t="s">
        <v>358</v>
      </c>
    </row>
    <row r="21" spans="1:13" s="116" customFormat="1" ht="11.45" customHeight="1" x14ac:dyDescent="0.2">
      <c r="A21" s="338"/>
      <c r="B21" s="341"/>
      <c r="C21" s="342"/>
      <c r="D21" s="342"/>
      <c r="E21" s="342"/>
      <c r="F21" s="342"/>
      <c r="G21" s="342"/>
      <c r="H21" s="342"/>
      <c r="I21" s="342"/>
      <c r="J21" s="342"/>
      <c r="K21" s="342"/>
      <c r="L21" s="342"/>
      <c r="M21" s="304"/>
    </row>
    <row r="22" spans="1:13" s="116" customFormat="1" ht="11.45" customHeight="1" x14ac:dyDescent="0.2">
      <c r="A22" s="339"/>
      <c r="B22" s="342"/>
      <c r="C22" s="313" t="s">
        <v>10</v>
      </c>
      <c r="D22" s="319"/>
      <c r="E22" s="319"/>
      <c r="F22" s="319"/>
      <c r="G22" s="319"/>
      <c r="H22" s="319"/>
      <c r="I22" s="319"/>
      <c r="J22" s="319"/>
      <c r="K22" s="319"/>
      <c r="L22" s="319"/>
      <c r="M22" s="319"/>
    </row>
    <row r="23" spans="1:13" s="116" customFormat="1" ht="8.1" customHeight="1" x14ac:dyDescent="0.2">
      <c r="A23" s="115"/>
      <c r="B23" s="126"/>
      <c r="C23" s="99"/>
      <c r="D23" s="127"/>
      <c r="E23" s="127"/>
      <c r="F23" s="127"/>
      <c r="G23" s="127"/>
      <c r="H23" s="127"/>
      <c r="I23" s="127"/>
      <c r="J23" s="127"/>
      <c r="K23" s="127"/>
      <c r="L23" s="127"/>
      <c r="M23" s="115"/>
    </row>
    <row r="24" spans="1:13" s="116" customFormat="1" ht="11.45" customHeight="1" x14ac:dyDescent="0.2">
      <c r="A24" s="115" t="s">
        <v>130</v>
      </c>
      <c r="B24" s="128">
        <v>2014</v>
      </c>
      <c r="C24" s="79">
        <v>9.9924894000000002</v>
      </c>
      <c r="D24" s="79">
        <v>6.5416067</v>
      </c>
      <c r="E24" s="79">
        <v>7.1213145000000004</v>
      </c>
      <c r="F24" s="79">
        <v>7.2411966000000003</v>
      </c>
      <c r="G24" s="79">
        <v>6.8916709999999997</v>
      </c>
      <c r="H24" s="79">
        <v>6.2341043000000003</v>
      </c>
      <c r="I24" s="79">
        <v>6.7603942000000004</v>
      </c>
      <c r="J24" s="79">
        <v>8.0486540000000009</v>
      </c>
      <c r="K24" s="79">
        <v>9.9657874999999994</v>
      </c>
      <c r="L24" s="79">
        <v>12.853851000000001</v>
      </c>
      <c r="M24" s="79">
        <v>13.038659000000001</v>
      </c>
    </row>
    <row r="25" spans="1:13" s="116" customFormat="1" ht="11.45" customHeight="1" x14ac:dyDescent="0.2">
      <c r="A25" s="115" t="s">
        <v>138</v>
      </c>
      <c r="B25" s="128">
        <v>2009</v>
      </c>
      <c r="C25" s="129">
        <v>6.8</v>
      </c>
      <c r="D25" s="129">
        <v>4.5</v>
      </c>
      <c r="E25" s="129">
        <v>4.3</v>
      </c>
      <c r="F25" s="129">
        <v>4</v>
      </c>
      <c r="G25" s="129">
        <v>5</v>
      </c>
      <c r="H25" s="129">
        <v>5.2</v>
      </c>
      <c r="I25" s="129">
        <v>5.5</v>
      </c>
      <c r="J25" s="129">
        <v>5.4</v>
      </c>
      <c r="K25" s="129">
        <v>7.7</v>
      </c>
      <c r="L25" s="129">
        <v>9.6</v>
      </c>
      <c r="M25" s="129">
        <v>8.8000000000000007</v>
      </c>
    </row>
    <row r="26" spans="1:13" s="116" customFormat="1" ht="11.45" customHeight="1" x14ac:dyDescent="0.2">
      <c r="A26" s="115"/>
      <c r="B26" s="128">
        <v>2004</v>
      </c>
      <c r="C26" s="129">
        <v>4.8</v>
      </c>
      <c r="D26" s="129">
        <v>2.9</v>
      </c>
      <c r="E26" s="129">
        <v>3.8</v>
      </c>
      <c r="F26" s="129">
        <v>3.9</v>
      </c>
      <c r="G26" s="129">
        <v>3.1</v>
      </c>
      <c r="H26" s="129">
        <v>3.3</v>
      </c>
      <c r="I26" s="129">
        <v>3.7</v>
      </c>
      <c r="J26" s="129">
        <v>4</v>
      </c>
      <c r="K26" s="129">
        <v>5</v>
      </c>
      <c r="L26" s="129">
        <v>6.3</v>
      </c>
      <c r="M26" s="129">
        <v>7.2</v>
      </c>
    </row>
    <row r="27" spans="1:13" s="116" customFormat="1" ht="11.45" customHeight="1" x14ac:dyDescent="0.2">
      <c r="A27" s="115"/>
      <c r="B27" s="128">
        <v>1999</v>
      </c>
      <c r="C27" s="129">
        <v>5.3</v>
      </c>
      <c r="D27" s="129">
        <v>3.7</v>
      </c>
      <c r="E27" s="129">
        <v>4.7</v>
      </c>
      <c r="F27" s="129">
        <v>4.7</v>
      </c>
      <c r="G27" s="129">
        <v>4</v>
      </c>
      <c r="H27" s="129">
        <v>3.4</v>
      </c>
      <c r="I27" s="129">
        <v>3.8</v>
      </c>
      <c r="J27" s="129">
        <v>4.3</v>
      </c>
      <c r="K27" s="129">
        <v>6.3</v>
      </c>
      <c r="L27" s="129">
        <v>6.9</v>
      </c>
      <c r="M27" s="129">
        <v>8.8000000000000007</v>
      </c>
    </row>
    <row r="28" spans="1:13" s="116" customFormat="1" ht="8.1" customHeight="1" x14ac:dyDescent="0.2">
      <c r="A28" s="115"/>
      <c r="B28" s="128"/>
      <c r="C28" s="99"/>
      <c r="D28" s="127"/>
      <c r="E28" s="127"/>
      <c r="F28" s="127"/>
      <c r="G28" s="127"/>
      <c r="H28" s="127"/>
      <c r="I28" s="127"/>
      <c r="J28" s="127"/>
      <c r="K28" s="127"/>
      <c r="L28" s="127"/>
      <c r="M28" s="115"/>
    </row>
    <row r="29" spans="1:13" s="116" customFormat="1" ht="11.45" customHeight="1" x14ac:dyDescent="0.2">
      <c r="A29" s="130" t="s">
        <v>181</v>
      </c>
      <c r="B29" s="128">
        <v>2014</v>
      </c>
      <c r="C29" s="129">
        <v>9.3669808999999997</v>
      </c>
      <c r="D29" s="129">
        <v>5.3311634000000003</v>
      </c>
      <c r="E29" s="129">
        <v>6.1046639000000003</v>
      </c>
      <c r="F29" s="129">
        <v>6.7181479</v>
      </c>
      <c r="G29" s="129">
        <v>6.9859209</v>
      </c>
      <c r="H29" s="129">
        <v>5.8410323999999996</v>
      </c>
      <c r="I29" s="129">
        <v>6.7137102999999998</v>
      </c>
      <c r="J29" s="129">
        <v>7.6942488000000004</v>
      </c>
      <c r="K29" s="129">
        <v>8.8936723000000004</v>
      </c>
      <c r="L29" s="129">
        <v>12.299739000000001</v>
      </c>
      <c r="M29" s="129">
        <v>13.340112</v>
      </c>
    </row>
    <row r="30" spans="1:13" s="116" customFormat="1" ht="11.45" customHeight="1" x14ac:dyDescent="0.2">
      <c r="A30" s="115"/>
      <c r="B30" s="128">
        <v>2009</v>
      </c>
      <c r="C30" s="129">
        <v>6.5</v>
      </c>
      <c r="D30" s="129">
        <v>4.3</v>
      </c>
      <c r="E30" s="129">
        <v>4.4000000000000004</v>
      </c>
      <c r="F30" s="129">
        <v>3.5</v>
      </c>
      <c r="G30" s="129">
        <v>5</v>
      </c>
      <c r="H30" s="129">
        <v>5.3</v>
      </c>
      <c r="I30" s="129">
        <v>5.0999999999999996</v>
      </c>
      <c r="J30" s="129">
        <v>5</v>
      </c>
      <c r="K30" s="129">
        <v>7.4</v>
      </c>
      <c r="L30" s="129">
        <v>9.4</v>
      </c>
      <c r="M30" s="129">
        <v>9.5</v>
      </c>
    </row>
    <row r="31" spans="1:13" s="116" customFormat="1" ht="11.45" customHeight="1" x14ac:dyDescent="0.2">
      <c r="A31" s="115"/>
      <c r="B31" s="128">
        <v>2004</v>
      </c>
      <c r="C31" s="129">
        <v>4.5</v>
      </c>
      <c r="D31" s="129">
        <v>2.6</v>
      </c>
      <c r="E31" s="129">
        <v>3.4</v>
      </c>
      <c r="F31" s="129">
        <v>3.9</v>
      </c>
      <c r="G31" s="129">
        <v>3.1</v>
      </c>
      <c r="H31" s="129">
        <v>3</v>
      </c>
      <c r="I31" s="129">
        <v>3.6</v>
      </c>
      <c r="J31" s="129">
        <v>3.7</v>
      </c>
      <c r="K31" s="129">
        <v>4.8</v>
      </c>
      <c r="L31" s="129">
        <v>6.1</v>
      </c>
      <c r="M31" s="129">
        <v>7.3</v>
      </c>
    </row>
    <row r="32" spans="1:13" s="116" customFormat="1" ht="11.45" customHeight="1" x14ac:dyDescent="0.2">
      <c r="A32" s="115"/>
      <c r="B32" s="128">
        <v>1999</v>
      </c>
      <c r="C32" s="129">
        <v>4.9000000000000004</v>
      </c>
      <c r="D32" s="129">
        <v>3</v>
      </c>
      <c r="E32" s="129">
        <v>4.2</v>
      </c>
      <c r="F32" s="129">
        <v>4.8</v>
      </c>
      <c r="G32" s="129">
        <v>4</v>
      </c>
      <c r="H32" s="129">
        <v>3.3</v>
      </c>
      <c r="I32" s="129">
        <v>3.4</v>
      </c>
      <c r="J32" s="129">
        <v>3.9</v>
      </c>
      <c r="K32" s="129">
        <v>5.7</v>
      </c>
      <c r="L32" s="129">
        <v>7.3</v>
      </c>
      <c r="M32" s="129">
        <v>8.6999999999999993</v>
      </c>
    </row>
    <row r="33" spans="1:13" s="116" customFormat="1" ht="8.1" customHeight="1" x14ac:dyDescent="0.2">
      <c r="A33" s="115"/>
      <c r="B33" s="128"/>
      <c r="C33" s="129"/>
      <c r="D33" s="129"/>
      <c r="E33" s="129"/>
      <c r="F33" s="129"/>
      <c r="G33" s="129"/>
      <c r="H33" s="129"/>
      <c r="I33" s="129"/>
      <c r="J33" s="129"/>
      <c r="K33" s="129"/>
      <c r="L33" s="129"/>
      <c r="M33" s="129"/>
    </row>
    <row r="34" spans="1:13" s="116" customFormat="1" ht="11.45" customHeight="1" x14ac:dyDescent="0.2">
      <c r="A34" s="115" t="s">
        <v>138</v>
      </c>
      <c r="B34" s="128">
        <v>2014</v>
      </c>
      <c r="C34" s="129">
        <v>10.568987999999999</v>
      </c>
      <c r="D34" s="129">
        <v>7.8012493000000003</v>
      </c>
      <c r="E34" s="129">
        <v>8.1554035999999996</v>
      </c>
      <c r="F34" s="129">
        <v>7.8429640000000003</v>
      </c>
      <c r="G34" s="129">
        <v>6.7905458000000003</v>
      </c>
      <c r="H34" s="129">
        <v>6.6568430999999997</v>
      </c>
      <c r="I34" s="129">
        <v>6.8121875999999997</v>
      </c>
      <c r="J34" s="129">
        <v>8.4055681999999994</v>
      </c>
      <c r="K34" s="129">
        <v>11.039892</v>
      </c>
      <c r="L34" s="129">
        <v>13.380098</v>
      </c>
      <c r="M34" s="129">
        <v>12.841955</v>
      </c>
    </row>
    <row r="35" spans="1:13" s="116" customFormat="1" ht="11.45" customHeight="1" x14ac:dyDescent="0.2">
      <c r="A35" s="115"/>
      <c r="B35" s="128">
        <v>2009</v>
      </c>
      <c r="C35" s="129">
        <v>7</v>
      </c>
      <c r="D35" s="129">
        <v>4.7</v>
      </c>
      <c r="E35" s="129">
        <v>4.0999999999999996</v>
      </c>
      <c r="F35" s="129">
        <v>4.5</v>
      </c>
      <c r="G35" s="129">
        <v>4.9000000000000004</v>
      </c>
      <c r="H35" s="129">
        <v>5.0999999999999996</v>
      </c>
      <c r="I35" s="129">
        <v>5.8</v>
      </c>
      <c r="J35" s="129">
        <v>5.9</v>
      </c>
      <c r="K35" s="129">
        <v>8</v>
      </c>
      <c r="L35" s="129">
        <v>9.9</v>
      </c>
      <c r="M35" s="129">
        <v>8.4</v>
      </c>
    </row>
    <row r="36" spans="1:13" s="116" customFormat="1" ht="11.45" customHeight="1" x14ac:dyDescent="0.2">
      <c r="A36" s="115"/>
      <c r="B36" s="128">
        <v>2004</v>
      </c>
      <c r="C36" s="129">
        <v>5.0999999999999996</v>
      </c>
      <c r="D36" s="129">
        <v>3.2</v>
      </c>
      <c r="E36" s="129">
        <v>4.3</v>
      </c>
      <c r="F36" s="129">
        <v>3.9</v>
      </c>
      <c r="G36" s="129">
        <v>3.1</v>
      </c>
      <c r="H36" s="129">
        <v>3.6</v>
      </c>
      <c r="I36" s="129">
        <v>3.8</v>
      </c>
      <c r="J36" s="129">
        <v>4.4000000000000004</v>
      </c>
      <c r="K36" s="129">
        <v>5.3</v>
      </c>
      <c r="L36" s="129">
        <v>6.4</v>
      </c>
      <c r="M36" s="129">
        <v>7.2</v>
      </c>
    </row>
    <row r="37" spans="1:13" s="116" customFormat="1" ht="11.45" customHeight="1" x14ac:dyDescent="0.2">
      <c r="A37" s="115"/>
      <c r="B37" s="128">
        <v>1999</v>
      </c>
      <c r="C37" s="129">
        <v>5.7</v>
      </c>
      <c r="D37" s="129">
        <v>4.4000000000000004</v>
      </c>
      <c r="E37" s="129">
        <v>5.3</v>
      </c>
      <c r="F37" s="129">
        <v>4.5</v>
      </c>
      <c r="G37" s="129">
        <v>4.0999999999999996</v>
      </c>
      <c r="H37" s="129">
        <v>3.6</v>
      </c>
      <c r="I37" s="129">
        <v>4.2</v>
      </c>
      <c r="J37" s="129">
        <v>4.5999999999999996</v>
      </c>
      <c r="K37" s="129">
        <v>6.8</v>
      </c>
      <c r="L37" s="129">
        <v>6.6</v>
      </c>
      <c r="M37" s="129">
        <v>8.8000000000000007</v>
      </c>
    </row>
    <row r="38" spans="1:13" s="116" customFormat="1" ht="11.45" customHeight="1" x14ac:dyDescent="0.2">
      <c r="A38" s="115"/>
      <c r="B38" s="250"/>
      <c r="C38" s="129"/>
      <c r="D38" s="129"/>
      <c r="E38" s="129"/>
      <c r="F38" s="129"/>
      <c r="G38" s="129"/>
      <c r="H38" s="129"/>
      <c r="I38" s="129"/>
      <c r="J38" s="129"/>
      <c r="K38" s="129"/>
      <c r="L38" s="129"/>
      <c r="M38" s="129"/>
    </row>
    <row r="40" spans="1:13" ht="24.75" customHeight="1" x14ac:dyDescent="0.2">
      <c r="A40" s="282" t="s">
        <v>379</v>
      </c>
      <c r="B40" s="282"/>
      <c r="C40" s="282"/>
      <c r="D40" s="282"/>
      <c r="E40" s="282"/>
      <c r="F40" s="282"/>
      <c r="G40" s="282"/>
      <c r="H40" s="282"/>
      <c r="I40" s="282"/>
      <c r="J40" s="282"/>
      <c r="K40" s="282"/>
      <c r="L40" s="282"/>
      <c r="M40" s="251"/>
    </row>
    <row r="42" spans="1:13" ht="11.45" customHeight="1" x14ac:dyDescent="0.2">
      <c r="A42" s="293" t="s">
        <v>139</v>
      </c>
      <c r="B42" s="284"/>
      <c r="C42" s="284"/>
      <c r="D42" s="284"/>
      <c r="E42" s="284" t="s">
        <v>378</v>
      </c>
      <c r="F42" s="284"/>
      <c r="G42" s="284"/>
      <c r="H42" s="284"/>
      <c r="I42" s="284"/>
      <c r="J42" s="286"/>
    </row>
    <row r="43" spans="1:13" ht="11.45" customHeight="1" x14ac:dyDescent="0.2">
      <c r="A43" s="293"/>
      <c r="B43" s="284"/>
      <c r="C43" s="284"/>
      <c r="D43" s="284"/>
      <c r="E43" s="284"/>
      <c r="F43" s="284"/>
      <c r="G43" s="284"/>
      <c r="H43" s="284"/>
      <c r="I43" s="284"/>
      <c r="J43" s="286"/>
    </row>
    <row r="44" spans="1:13" ht="11.45" customHeight="1" x14ac:dyDescent="0.2">
      <c r="A44" s="293"/>
      <c r="B44" s="284"/>
      <c r="C44" s="284"/>
      <c r="D44" s="284"/>
      <c r="E44" s="284"/>
      <c r="F44" s="284"/>
      <c r="G44" s="284"/>
      <c r="H44" s="284"/>
      <c r="I44" s="284"/>
      <c r="J44" s="286"/>
    </row>
    <row r="45" spans="1:13" ht="11.45" customHeight="1" x14ac:dyDescent="0.2">
      <c r="A45" s="293"/>
      <c r="B45" s="284"/>
      <c r="C45" s="284"/>
      <c r="D45" s="284"/>
      <c r="E45" s="326" t="s">
        <v>127</v>
      </c>
      <c r="F45" s="326"/>
      <c r="G45" s="326"/>
      <c r="H45" s="316" t="s">
        <v>128</v>
      </c>
      <c r="I45" s="316"/>
      <c r="J45" s="352"/>
    </row>
    <row r="46" spans="1:13" ht="11.45" customHeight="1" x14ac:dyDescent="0.2">
      <c r="A46" s="121"/>
      <c r="B46" s="121"/>
      <c r="C46" s="121"/>
      <c r="D46" s="199"/>
      <c r="E46" s="344"/>
      <c r="F46" s="345"/>
      <c r="G46" s="345"/>
      <c r="H46" s="353"/>
      <c r="I46" s="353"/>
      <c r="J46" s="353"/>
    </row>
    <row r="47" spans="1:13" ht="11.45" customHeight="1" x14ac:dyDescent="0.2">
      <c r="A47" s="348" t="s">
        <v>131</v>
      </c>
      <c r="B47" s="348"/>
      <c r="C47" s="348"/>
      <c r="D47" s="348"/>
      <c r="E47" s="350">
        <v>44.959032977724867</v>
      </c>
      <c r="F47" s="351"/>
      <c r="G47" s="351"/>
      <c r="H47" s="351">
        <v>55.040967022275147</v>
      </c>
      <c r="I47" s="351"/>
      <c r="J47" s="351"/>
    </row>
    <row r="48" spans="1:13" ht="11.45" customHeight="1" x14ac:dyDescent="0.2">
      <c r="A48" s="346" t="s">
        <v>155</v>
      </c>
      <c r="B48" s="346"/>
      <c r="C48" s="346"/>
      <c r="D48" s="346"/>
      <c r="E48" s="349">
        <v>41.559740237427903</v>
      </c>
      <c r="F48" s="347"/>
      <c r="G48" s="347"/>
      <c r="H48" s="347">
        <v>58.440259762572069</v>
      </c>
      <c r="I48" s="347"/>
      <c r="J48" s="347"/>
    </row>
    <row r="49" spans="1:10" ht="11.45" customHeight="1" x14ac:dyDescent="0.2">
      <c r="A49" s="346" t="s">
        <v>156</v>
      </c>
      <c r="B49" s="346"/>
      <c r="C49" s="346"/>
      <c r="D49" s="346"/>
      <c r="E49" s="349">
        <v>43.226393275716354</v>
      </c>
      <c r="F49" s="347"/>
      <c r="G49" s="347"/>
      <c r="H49" s="347">
        <v>56.77360672428366</v>
      </c>
      <c r="I49" s="347"/>
      <c r="J49" s="347"/>
    </row>
    <row r="50" spans="1:10" ht="11.45" customHeight="1" x14ac:dyDescent="0.2">
      <c r="A50" s="346" t="s">
        <v>157</v>
      </c>
      <c r="B50" s="346"/>
      <c r="C50" s="346"/>
      <c r="D50" s="346"/>
      <c r="E50" s="349">
        <v>49.634807946196098</v>
      </c>
      <c r="F50" s="347"/>
      <c r="G50" s="347"/>
      <c r="H50" s="347">
        <v>50.365192053803845</v>
      </c>
      <c r="I50" s="347"/>
      <c r="J50" s="347"/>
    </row>
    <row r="51" spans="1:10" ht="11.45" customHeight="1" x14ac:dyDescent="0.2">
      <c r="A51" s="346" t="s">
        <v>158</v>
      </c>
      <c r="B51" s="346"/>
      <c r="C51" s="346"/>
      <c r="D51" s="346"/>
      <c r="E51" s="349">
        <v>52.467361864983943</v>
      </c>
      <c r="F51" s="347"/>
      <c r="G51" s="347"/>
      <c r="H51" s="347">
        <v>47.532638135016022</v>
      </c>
      <c r="I51" s="347"/>
      <c r="J51" s="347"/>
    </row>
    <row r="52" spans="1:10" ht="11.45" customHeight="1" x14ac:dyDescent="0.2">
      <c r="A52" s="346" t="s">
        <v>159</v>
      </c>
      <c r="B52" s="346"/>
      <c r="C52" s="346"/>
      <c r="D52" s="346"/>
      <c r="E52" s="349">
        <v>48.551005757425322</v>
      </c>
      <c r="F52" s="347"/>
      <c r="G52" s="347"/>
      <c r="H52" s="347">
        <v>51.44899424257467</v>
      </c>
      <c r="I52" s="347"/>
      <c r="J52" s="347"/>
    </row>
    <row r="53" spans="1:10" ht="11.45" customHeight="1" x14ac:dyDescent="0.2">
      <c r="A53" s="346" t="s">
        <v>160</v>
      </c>
      <c r="B53" s="346"/>
      <c r="C53" s="346"/>
      <c r="D53" s="346"/>
      <c r="E53" s="349">
        <v>52.231136205999931</v>
      </c>
      <c r="F53" s="347"/>
      <c r="G53" s="347"/>
      <c r="H53" s="347">
        <v>47.768863794000062</v>
      </c>
      <c r="I53" s="347"/>
      <c r="J53" s="347"/>
    </row>
    <row r="54" spans="1:10" ht="11.45" customHeight="1" x14ac:dyDescent="0.2">
      <c r="A54" s="346" t="s">
        <v>161</v>
      </c>
      <c r="B54" s="346"/>
      <c r="C54" s="346"/>
      <c r="D54" s="346"/>
      <c r="E54" s="349">
        <v>47.966951417843447</v>
      </c>
      <c r="F54" s="347"/>
      <c r="G54" s="347"/>
      <c r="H54" s="347">
        <v>52.03304858215656</v>
      </c>
      <c r="I54" s="347"/>
      <c r="J54" s="347"/>
    </row>
    <row r="55" spans="1:10" ht="11.45" customHeight="1" x14ac:dyDescent="0.2">
      <c r="A55" s="346" t="s">
        <v>162</v>
      </c>
      <c r="B55" s="346"/>
      <c r="C55" s="346"/>
      <c r="D55" s="346"/>
      <c r="E55" s="349">
        <v>44.662390381297961</v>
      </c>
      <c r="F55" s="347"/>
      <c r="G55" s="347"/>
      <c r="H55" s="347">
        <v>55.337609618701954</v>
      </c>
      <c r="I55" s="347"/>
      <c r="J55" s="347"/>
    </row>
    <row r="56" spans="1:10" ht="11.45" customHeight="1" x14ac:dyDescent="0.2">
      <c r="A56" s="346" t="s">
        <v>163</v>
      </c>
      <c r="B56" s="346"/>
      <c r="C56" s="346"/>
      <c r="D56" s="346"/>
      <c r="E56" s="349">
        <v>46.610578536719849</v>
      </c>
      <c r="F56" s="347"/>
      <c r="G56" s="347"/>
      <c r="H56" s="347">
        <v>53.389421463280129</v>
      </c>
      <c r="I56" s="347"/>
      <c r="J56" s="347"/>
    </row>
    <row r="57" spans="1:10" ht="11.45" customHeight="1" x14ac:dyDescent="0.2">
      <c r="A57" s="346" t="s">
        <v>357</v>
      </c>
      <c r="B57" s="346"/>
      <c r="C57" s="346"/>
      <c r="D57" s="346"/>
      <c r="E57" s="349">
        <v>40.399177938173423</v>
      </c>
      <c r="F57" s="347"/>
      <c r="G57" s="347"/>
      <c r="H57" s="347">
        <v>59.600822061826641</v>
      </c>
      <c r="I57" s="347"/>
      <c r="J57" s="347"/>
    </row>
  </sheetData>
  <mergeCells count="94">
    <mergeCell ref="E57:G57"/>
    <mergeCell ref="E56:G56"/>
    <mergeCell ref="E55:G55"/>
    <mergeCell ref="E54:G54"/>
    <mergeCell ref="E53:G53"/>
    <mergeCell ref="H54:J54"/>
    <mergeCell ref="H45:J45"/>
    <mergeCell ref="H46:J46"/>
    <mergeCell ref="H47:J47"/>
    <mergeCell ref="H48:J48"/>
    <mergeCell ref="H49:J49"/>
    <mergeCell ref="E47:G47"/>
    <mergeCell ref="H50:J50"/>
    <mergeCell ref="H51:J51"/>
    <mergeCell ref="H52:J52"/>
    <mergeCell ref="H53:J53"/>
    <mergeCell ref="A51:D51"/>
    <mergeCell ref="A50:D50"/>
    <mergeCell ref="A49:D49"/>
    <mergeCell ref="A48:D48"/>
    <mergeCell ref="E52:G52"/>
    <mergeCell ref="E51:G51"/>
    <mergeCell ref="E50:G50"/>
    <mergeCell ref="E49:G49"/>
    <mergeCell ref="E48:G48"/>
    <mergeCell ref="J20:J21"/>
    <mergeCell ref="K20:K21"/>
    <mergeCell ref="E46:G46"/>
    <mergeCell ref="E45:G45"/>
    <mergeCell ref="A57:D57"/>
    <mergeCell ref="A56:D56"/>
    <mergeCell ref="A55:D55"/>
    <mergeCell ref="A54:D54"/>
    <mergeCell ref="A53:D53"/>
    <mergeCell ref="A42:D45"/>
    <mergeCell ref="E42:J44"/>
    <mergeCell ref="H55:J55"/>
    <mergeCell ref="H56:J56"/>
    <mergeCell ref="H57:J57"/>
    <mergeCell ref="A47:D47"/>
    <mergeCell ref="A52:D52"/>
    <mergeCell ref="A40:L40"/>
    <mergeCell ref="A17:M17"/>
    <mergeCell ref="A19:A22"/>
    <mergeCell ref="B19:B22"/>
    <mergeCell ref="C19:C21"/>
    <mergeCell ref="D19:M19"/>
    <mergeCell ref="D20:D21"/>
    <mergeCell ref="E20:E21"/>
    <mergeCell ref="F20:F21"/>
    <mergeCell ref="G20:G21"/>
    <mergeCell ref="H20:H21"/>
    <mergeCell ref="I20:I21"/>
    <mergeCell ref="L20:L21"/>
    <mergeCell ref="M20:M21"/>
    <mergeCell ref="C22:M22"/>
    <mergeCell ref="A18:M18"/>
    <mergeCell ref="A5:D7"/>
    <mergeCell ref="I10:J10"/>
    <mergeCell ref="K10:L10"/>
    <mergeCell ref="I6:J6"/>
    <mergeCell ref="K6:L6"/>
    <mergeCell ref="A14:D15"/>
    <mergeCell ref="E6:F6"/>
    <mergeCell ref="G6:H6"/>
    <mergeCell ref="G11:H11"/>
    <mergeCell ref="G9:H9"/>
    <mergeCell ref="A12:D12"/>
    <mergeCell ref="A13:D13"/>
    <mergeCell ref="A10:D10"/>
    <mergeCell ref="E10:F10"/>
    <mergeCell ref="G10:H10"/>
    <mergeCell ref="E13:F13"/>
    <mergeCell ref="E9:F9"/>
    <mergeCell ref="E12:F12"/>
    <mergeCell ref="E11:F11"/>
    <mergeCell ref="G13:H13"/>
    <mergeCell ref="G12:H12"/>
    <mergeCell ref="A1:M1"/>
    <mergeCell ref="A2:M2"/>
    <mergeCell ref="A3:M3"/>
    <mergeCell ref="K13:L13"/>
    <mergeCell ref="K12:L12"/>
    <mergeCell ref="K11:L11"/>
    <mergeCell ref="K9:L9"/>
    <mergeCell ref="I13:J13"/>
    <mergeCell ref="I12:J12"/>
    <mergeCell ref="I11:J11"/>
    <mergeCell ref="I9:J9"/>
    <mergeCell ref="E5:L5"/>
    <mergeCell ref="E7:L7"/>
    <mergeCell ref="A8:D8"/>
    <mergeCell ref="A9:D9"/>
    <mergeCell ref="A11:D1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140" zoomScaleNormal="140" workbookViewId="0">
      <selection sqref="A1:H1"/>
    </sheetView>
  </sheetViews>
  <sheetFormatPr baseColWidth="10" defaultRowHeight="11.45" customHeight="1" x14ac:dyDescent="0.2"/>
  <cols>
    <col min="1" max="1" width="23.42578125" style="116" customWidth="1"/>
    <col min="2" max="2" width="11.28515625" style="116" customWidth="1"/>
    <col min="3" max="3" width="8.7109375" style="116" customWidth="1"/>
    <col min="4" max="5" width="13.7109375" style="116" customWidth="1"/>
    <col min="6" max="13" width="6.7109375" style="116" customWidth="1"/>
    <col min="14" max="16384" width="11.42578125" style="116"/>
  </cols>
  <sheetData>
    <row r="1" spans="1:16" s="66" customFormat="1" ht="24.95" customHeight="1" x14ac:dyDescent="0.2">
      <c r="A1" s="297" t="s">
        <v>303</v>
      </c>
      <c r="B1" s="297"/>
      <c r="C1" s="297"/>
      <c r="D1" s="297"/>
      <c r="E1" s="297"/>
      <c r="F1" s="297"/>
      <c r="G1" s="297"/>
      <c r="H1" s="297"/>
      <c r="I1" s="97"/>
      <c r="J1" s="97"/>
      <c r="K1" s="97"/>
      <c r="L1" s="97"/>
      <c r="M1" s="97"/>
    </row>
    <row r="2" spans="1:16" s="66" customFormat="1" ht="24.95" customHeight="1" x14ac:dyDescent="0.2">
      <c r="A2" s="296" t="s">
        <v>321</v>
      </c>
      <c r="B2" s="296"/>
      <c r="C2" s="296"/>
      <c r="D2" s="296"/>
      <c r="E2" s="296"/>
      <c r="F2" s="296"/>
      <c r="G2" s="296"/>
      <c r="H2" s="296"/>
      <c r="I2" s="123"/>
      <c r="J2" s="123"/>
      <c r="K2" s="123"/>
      <c r="L2" s="123"/>
      <c r="M2" s="123"/>
      <c r="N2" s="124"/>
      <c r="O2" s="124"/>
      <c r="P2" s="124"/>
    </row>
    <row r="3" spans="1:16" ht="24.95" customHeight="1" x14ac:dyDescent="0.2">
      <c r="A3" s="312" t="s">
        <v>326</v>
      </c>
      <c r="B3" s="312"/>
      <c r="C3" s="312"/>
      <c r="D3" s="312"/>
      <c r="E3" s="312"/>
      <c r="F3" s="312"/>
      <c r="G3" s="312"/>
      <c r="H3" s="312"/>
      <c r="I3" s="123"/>
      <c r="J3" s="123"/>
      <c r="K3" s="123"/>
      <c r="L3" s="123"/>
      <c r="M3" s="123"/>
    </row>
    <row r="4" spans="1:16" ht="11.45" customHeight="1" x14ac:dyDescent="0.2">
      <c r="A4" s="365"/>
      <c r="B4" s="365"/>
      <c r="C4" s="365"/>
      <c r="D4" s="365"/>
      <c r="E4" s="365"/>
      <c r="F4" s="365"/>
      <c r="G4" s="365"/>
      <c r="H4" s="365"/>
      <c r="I4" s="133"/>
    </row>
    <row r="5" spans="1:16" ht="11.45" customHeight="1" x14ac:dyDescent="0.2">
      <c r="A5" s="301" t="s">
        <v>140</v>
      </c>
      <c r="B5" s="302" t="s">
        <v>116</v>
      </c>
      <c r="C5" s="302"/>
      <c r="D5" s="302" t="s">
        <v>127</v>
      </c>
      <c r="E5" s="302" t="s">
        <v>128</v>
      </c>
      <c r="F5" s="302" t="s">
        <v>141</v>
      </c>
      <c r="G5" s="302"/>
      <c r="H5" s="313"/>
      <c r="I5" s="115"/>
      <c r="J5" s="115"/>
      <c r="K5" s="115"/>
      <c r="L5" s="115"/>
      <c r="M5" s="115"/>
    </row>
    <row r="6" spans="1:16" ht="11.45" customHeight="1" x14ac:dyDescent="0.2">
      <c r="A6" s="301"/>
      <c r="B6" s="302"/>
      <c r="C6" s="302"/>
      <c r="D6" s="302"/>
      <c r="E6" s="302"/>
      <c r="F6" s="302"/>
      <c r="G6" s="302"/>
      <c r="H6" s="313"/>
      <c r="I6" s="115"/>
      <c r="J6" s="115"/>
      <c r="K6" s="115"/>
      <c r="L6" s="115"/>
      <c r="M6" s="115"/>
    </row>
    <row r="7" spans="1:16" ht="12" customHeight="1" x14ac:dyDescent="0.2">
      <c r="A7" s="301"/>
      <c r="B7" s="302" t="s">
        <v>10</v>
      </c>
      <c r="C7" s="302"/>
      <c r="D7" s="302"/>
      <c r="E7" s="302"/>
      <c r="F7" s="302" t="s">
        <v>134</v>
      </c>
      <c r="G7" s="302"/>
      <c r="H7" s="313"/>
      <c r="I7" s="115"/>
      <c r="J7" s="115"/>
      <c r="K7" s="115"/>
      <c r="L7" s="115"/>
      <c r="M7" s="115"/>
    </row>
    <row r="8" spans="1:16" ht="8.1" customHeight="1" x14ac:dyDescent="0.2">
      <c r="A8" s="106"/>
      <c r="B8" s="358"/>
      <c r="C8" s="359"/>
      <c r="D8" s="115"/>
      <c r="E8" s="115"/>
      <c r="F8" s="360"/>
      <c r="G8" s="360"/>
      <c r="H8" s="360"/>
      <c r="I8" s="115"/>
      <c r="J8" s="115"/>
      <c r="K8" s="115"/>
      <c r="L8" s="115"/>
      <c r="M8" s="134"/>
    </row>
    <row r="9" spans="1:16" ht="11.45" customHeight="1" x14ac:dyDescent="0.2">
      <c r="A9" s="135" t="s">
        <v>131</v>
      </c>
      <c r="B9" s="361">
        <v>52.383604631275247</v>
      </c>
      <c r="C9" s="362"/>
      <c r="D9" s="141">
        <v>52.908957112655791</v>
      </c>
      <c r="E9" s="142">
        <v>51.899415044141477</v>
      </c>
      <c r="F9" s="363">
        <v>1.0095420685143139</v>
      </c>
      <c r="G9" s="363"/>
      <c r="H9" s="364"/>
      <c r="I9" s="136"/>
      <c r="J9" s="136"/>
      <c r="K9" s="136"/>
      <c r="L9" s="136"/>
      <c r="M9" s="136"/>
    </row>
    <row r="10" spans="1:16" ht="11.45" customHeight="1" x14ac:dyDescent="0.2">
      <c r="A10" s="137" t="s">
        <v>155</v>
      </c>
      <c r="B10" s="354">
        <v>61.931312659440437</v>
      </c>
      <c r="C10" s="355"/>
      <c r="D10" s="143">
        <v>62.129855991004661</v>
      </c>
      <c r="E10" s="144">
        <v>61.72469941541614</v>
      </c>
      <c r="F10" s="356">
        <v>0.4051565755885207</v>
      </c>
      <c r="G10" s="356"/>
      <c r="H10" s="357"/>
      <c r="I10" s="138"/>
      <c r="J10" s="138"/>
      <c r="K10" s="138"/>
      <c r="L10" s="138"/>
      <c r="M10" s="138"/>
    </row>
    <row r="11" spans="1:16" ht="11.45" customHeight="1" x14ac:dyDescent="0.2">
      <c r="A11" s="137" t="s">
        <v>156</v>
      </c>
      <c r="B11" s="354">
        <v>70.082845320749698</v>
      </c>
      <c r="C11" s="355"/>
      <c r="D11" s="143">
        <v>68.05816420133597</v>
      </c>
      <c r="E11" s="144">
        <v>72.142255451542709</v>
      </c>
      <c r="F11" s="356">
        <v>-4</v>
      </c>
      <c r="G11" s="356"/>
      <c r="H11" s="357"/>
      <c r="I11" s="138"/>
      <c r="J11" s="138"/>
      <c r="K11" s="138"/>
      <c r="L11" s="138"/>
      <c r="M11" s="138"/>
    </row>
    <row r="12" spans="1:16" ht="11.45" customHeight="1" x14ac:dyDescent="0.2">
      <c r="A12" s="137" t="s">
        <v>157</v>
      </c>
      <c r="B12" s="354">
        <v>66.939326317658626</v>
      </c>
      <c r="C12" s="355"/>
      <c r="D12" s="143">
        <v>67.190847677187392</v>
      </c>
      <c r="E12" s="144">
        <v>66.649951069484288</v>
      </c>
      <c r="F12" s="356">
        <v>0.6</v>
      </c>
      <c r="G12" s="356"/>
      <c r="H12" s="357"/>
      <c r="I12" s="138"/>
      <c r="J12" s="138"/>
      <c r="K12" s="138"/>
      <c r="L12" s="138"/>
      <c r="M12" s="138"/>
    </row>
    <row r="13" spans="1:16" ht="11.45" customHeight="1" x14ac:dyDescent="0.2">
      <c r="A13" s="137" t="s">
        <v>158</v>
      </c>
      <c r="B13" s="354">
        <v>65.089694725251306</v>
      </c>
      <c r="C13" s="355"/>
      <c r="D13" s="143">
        <v>66.832661656553981</v>
      </c>
      <c r="E13" s="144">
        <v>63.21958333313453</v>
      </c>
      <c r="F13" s="356">
        <v>3.613078323419451</v>
      </c>
      <c r="G13" s="356"/>
      <c r="H13" s="357"/>
      <c r="I13" s="138"/>
      <c r="J13" s="138"/>
      <c r="K13" s="138"/>
      <c r="L13" s="138"/>
      <c r="M13" s="138"/>
    </row>
    <row r="14" spans="1:16" ht="11.45" customHeight="1" x14ac:dyDescent="0.2">
      <c r="A14" s="137" t="s">
        <v>159</v>
      </c>
      <c r="B14" s="354">
        <v>59.438256084732174</v>
      </c>
      <c r="C14" s="355"/>
      <c r="D14" s="143">
        <v>61.606904554337277</v>
      </c>
      <c r="E14" s="144">
        <v>57.1059302995479</v>
      </c>
      <c r="F14" s="356">
        <v>4.5009742547893765</v>
      </c>
      <c r="G14" s="356"/>
      <c r="H14" s="357"/>
      <c r="I14" s="138"/>
      <c r="J14" s="138"/>
      <c r="K14" s="138"/>
      <c r="L14" s="138"/>
      <c r="M14" s="138"/>
    </row>
    <row r="15" spans="1:16" ht="11.45" customHeight="1" x14ac:dyDescent="0.2">
      <c r="A15" s="137" t="s">
        <v>160</v>
      </c>
      <c r="B15" s="354">
        <v>54.609117410748681</v>
      </c>
      <c r="C15" s="355"/>
      <c r="D15" s="143">
        <v>55.224991960453714</v>
      </c>
      <c r="E15" s="144">
        <v>53.925834091032726</v>
      </c>
      <c r="F15" s="356">
        <v>1.2991578694209878</v>
      </c>
      <c r="G15" s="356"/>
      <c r="H15" s="357"/>
      <c r="I15" s="138"/>
      <c r="J15" s="138"/>
      <c r="K15" s="138"/>
      <c r="L15" s="138"/>
      <c r="M15" s="138"/>
    </row>
    <row r="16" spans="1:16" ht="11.45" customHeight="1" x14ac:dyDescent="0.2">
      <c r="A16" s="137" t="s">
        <v>161</v>
      </c>
      <c r="B16" s="354">
        <v>50.731778159470217</v>
      </c>
      <c r="C16" s="355"/>
      <c r="D16" s="143">
        <v>52.397592845377467</v>
      </c>
      <c r="E16" s="144">
        <v>49.054170556994883</v>
      </c>
      <c r="F16" s="356">
        <v>3.3434222883825839</v>
      </c>
      <c r="G16" s="356"/>
      <c r="H16" s="357"/>
      <c r="I16" s="138"/>
      <c r="J16" s="138"/>
      <c r="K16" s="138"/>
      <c r="L16" s="138"/>
      <c r="M16" s="138"/>
    </row>
    <row r="17" spans="1:13" ht="11.45" customHeight="1" x14ac:dyDescent="0.2">
      <c r="A17" s="137" t="s">
        <v>162</v>
      </c>
      <c r="B17" s="354">
        <v>50.164174423967665</v>
      </c>
      <c r="C17" s="355"/>
      <c r="D17" s="143">
        <v>51.507920462107194</v>
      </c>
      <c r="E17" s="144">
        <v>48.817934445323829</v>
      </c>
      <c r="F17" s="356">
        <v>2.6899860167833651</v>
      </c>
      <c r="G17" s="356"/>
      <c r="H17" s="357"/>
      <c r="I17" s="138"/>
      <c r="J17" s="138"/>
      <c r="K17" s="138"/>
      <c r="L17" s="138"/>
      <c r="M17" s="138"/>
    </row>
    <row r="18" spans="1:13" ht="11.45" customHeight="1" x14ac:dyDescent="0.2">
      <c r="A18" s="137" t="s">
        <v>163</v>
      </c>
      <c r="B18" s="354">
        <v>43.67556743162821</v>
      </c>
      <c r="C18" s="355"/>
      <c r="D18" s="143">
        <v>44.746053360356427</v>
      </c>
      <c r="E18" s="144">
        <v>42.658912287889038</v>
      </c>
      <c r="F18" s="356">
        <v>2</v>
      </c>
      <c r="G18" s="356"/>
      <c r="H18" s="357"/>
      <c r="I18" s="138"/>
      <c r="J18" s="138"/>
      <c r="K18" s="138"/>
      <c r="L18" s="138"/>
      <c r="M18" s="138"/>
    </row>
    <row r="19" spans="1:13" ht="11.45" customHeight="1" x14ac:dyDescent="0.2">
      <c r="A19" s="137" t="s">
        <v>357</v>
      </c>
      <c r="B19" s="354">
        <v>46.901443573014838</v>
      </c>
      <c r="C19" s="355"/>
      <c r="D19" s="143">
        <v>42.809357807576816</v>
      </c>
      <c r="E19" s="144">
        <v>49.571599783273165</v>
      </c>
      <c r="F19" s="356">
        <v>-6.7622419756963481</v>
      </c>
      <c r="G19" s="356"/>
      <c r="H19" s="357"/>
      <c r="I19" s="138"/>
      <c r="J19" s="138"/>
      <c r="K19" s="138"/>
      <c r="L19" s="138"/>
      <c r="M19" s="138"/>
    </row>
    <row r="25" spans="1:13" ht="11.45" customHeight="1" x14ac:dyDescent="0.2">
      <c r="M25" s="139"/>
    </row>
    <row r="53" spans="1:1" ht="11.45" customHeight="1" x14ac:dyDescent="0.2">
      <c r="A53" s="139" t="s">
        <v>283</v>
      </c>
    </row>
    <row r="54" spans="1:1" ht="11.45" customHeight="1" x14ac:dyDescent="0.2">
      <c r="A54" s="125" t="s">
        <v>380</v>
      </c>
    </row>
  </sheetData>
  <mergeCells count="35">
    <mergeCell ref="B10:C10"/>
    <mergeCell ref="F10:H10"/>
    <mergeCell ref="B7:E7"/>
    <mergeCell ref="F7:H7"/>
    <mergeCell ref="A3:H3"/>
    <mergeCell ref="A4:H4"/>
    <mergeCell ref="A5:A7"/>
    <mergeCell ref="B5:C6"/>
    <mergeCell ref="D5:D6"/>
    <mergeCell ref="E5:E6"/>
    <mergeCell ref="F5:H6"/>
    <mergeCell ref="B19:C19"/>
    <mergeCell ref="F19:H19"/>
    <mergeCell ref="B14:C14"/>
    <mergeCell ref="F14:H14"/>
    <mergeCell ref="B15:C15"/>
    <mergeCell ref="F15:H15"/>
    <mergeCell ref="B16:C16"/>
    <mergeCell ref="F16:H16"/>
    <mergeCell ref="A1:H1"/>
    <mergeCell ref="A2:H2"/>
    <mergeCell ref="B17:C17"/>
    <mergeCell ref="F17:H17"/>
    <mergeCell ref="B18:C18"/>
    <mergeCell ref="F18:H18"/>
    <mergeCell ref="B11:C11"/>
    <mergeCell ref="F11:H11"/>
    <mergeCell ref="B12:C12"/>
    <mergeCell ref="F12:H12"/>
    <mergeCell ref="B13:C13"/>
    <mergeCell ref="F13:H13"/>
    <mergeCell ref="B8:C8"/>
    <mergeCell ref="F8:H8"/>
    <mergeCell ref="B9:C9"/>
    <mergeCell ref="F9:H9"/>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4"/>
  <sheetViews>
    <sheetView topLeftCell="A16" zoomScale="140" zoomScaleNormal="140" workbookViewId="0">
      <selection activeCell="A38" sqref="A38:E38"/>
    </sheetView>
  </sheetViews>
  <sheetFormatPr baseColWidth="10" defaultRowHeight="12.75" x14ac:dyDescent="0.2"/>
  <cols>
    <col min="1" max="1" width="21.28515625" style="66" customWidth="1"/>
    <col min="2" max="5" width="13.7109375" style="66" customWidth="1"/>
    <col min="6" max="6" width="15.7109375" style="66" customWidth="1"/>
    <col min="7" max="16384" width="11.42578125" style="66"/>
  </cols>
  <sheetData>
    <row r="1" spans="1:6" ht="24.95" customHeight="1" x14ac:dyDescent="0.2">
      <c r="A1" s="297" t="s">
        <v>316</v>
      </c>
      <c r="B1" s="297"/>
      <c r="C1" s="297"/>
      <c r="D1" s="297"/>
      <c r="E1" s="297"/>
      <c r="F1" s="297"/>
    </row>
    <row r="2" spans="1:6" s="107" customFormat="1" ht="24.95" customHeight="1" x14ac:dyDescent="0.2">
      <c r="A2" s="296" t="s">
        <v>288</v>
      </c>
      <c r="B2" s="296"/>
      <c r="C2" s="296"/>
      <c r="D2" s="296"/>
      <c r="E2" s="296"/>
      <c r="F2" s="296"/>
    </row>
    <row r="3" spans="1:6" s="107" customFormat="1" ht="11.45" customHeight="1" x14ac:dyDescent="0.2">
      <c r="A3" s="293" t="s">
        <v>143</v>
      </c>
      <c r="B3" s="284">
        <v>2014</v>
      </c>
      <c r="C3" s="284">
        <v>2009</v>
      </c>
      <c r="D3" s="284">
        <v>2004</v>
      </c>
      <c r="E3" s="284">
        <v>1999</v>
      </c>
      <c r="F3" s="286" t="s">
        <v>144</v>
      </c>
    </row>
    <row r="4" spans="1:6" s="107" customFormat="1" ht="11.45" customHeight="1" x14ac:dyDescent="0.2">
      <c r="A4" s="293"/>
      <c r="B4" s="284"/>
      <c r="C4" s="284"/>
      <c r="D4" s="284"/>
      <c r="E4" s="284"/>
      <c r="F4" s="286"/>
    </row>
    <row r="5" spans="1:6" s="107" customFormat="1" ht="12" customHeight="1" x14ac:dyDescent="0.2">
      <c r="A5" s="293"/>
      <c r="B5" s="284" t="s">
        <v>10</v>
      </c>
      <c r="C5" s="284"/>
      <c r="D5" s="284"/>
      <c r="E5" s="284"/>
      <c r="F5" s="89" t="s">
        <v>134</v>
      </c>
    </row>
    <row r="6" spans="1:6" s="107" customFormat="1" ht="6" customHeight="1" x14ac:dyDescent="0.2">
      <c r="A6" s="147"/>
      <c r="B6" s="148"/>
      <c r="C6" s="148"/>
      <c r="D6" s="149"/>
      <c r="E6" s="149"/>
      <c r="F6" s="150"/>
    </row>
    <row r="7" spans="1:6" s="107" customFormat="1" ht="11.45" customHeight="1" x14ac:dyDescent="0.2">
      <c r="A7" s="151" t="s">
        <v>113</v>
      </c>
      <c r="B7" s="152">
        <v>34.6</v>
      </c>
      <c r="C7" s="152">
        <v>32.299999999999997</v>
      </c>
      <c r="D7" s="152">
        <v>42.4</v>
      </c>
      <c r="E7" s="152">
        <v>45.4</v>
      </c>
      <c r="F7" s="96">
        <f>B7-C7</f>
        <v>2.3000000000000043</v>
      </c>
    </row>
    <row r="8" spans="1:6" s="107" customFormat="1" ht="11.45" customHeight="1" x14ac:dyDescent="0.2">
      <c r="A8" s="90" t="s">
        <v>308</v>
      </c>
      <c r="B8" s="152">
        <v>19.600000000000001</v>
      </c>
      <c r="C8" s="152">
        <v>23.5</v>
      </c>
      <c r="D8" s="152">
        <v>21.7</v>
      </c>
      <c r="E8" s="152">
        <v>24.3</v>
      </c>
      <c r="F8" s="96">
        <f>B8-C8</f>
        <v>-3.8999999999999986</v>
      </c>
    </row>
    <row r="9" spans="1:6" s="107" customFormat="1" ht="11.45" customHeight="1" x14ac:dyDescent="0.2">
      <c r="A9" s="151" t="s">
        <v>114</v>
      </c>
      <c r="B9" s="152">
        <v>21.2</v>
      </c>
      <c r="C9" s="152">
        <v>16.7</v>
      </c>
      <c r="D9" s="152">
        <v>16.100000000000001</v>
      </c>
      <c r="E9" s="152">
        <v>20.3</v>
      </c>
      <c r="F9" s="96">
        <f t="shared" ref="F9:F12" si="0">B9-C9</f>
        <v>4.5</v>
      </c>
    </row>
    <row r="10" spans="1:6" s="107" customFormat="1" ht="11.45" customHeight="1" x14ac:dyDescent="0.2">
      <c r="A10" s="153" t="s">
        <v>309</v>
      </c>
      <c r="B10" s="152">
        <v>1.9</v>
      </c>
      <c r="C10" s="152">
        <v>7.6</v>
      </c>
      <c r="D10" s="152">
        <v>3.9</v>
      </c>
      <c r="E10" s="152">
        <v>1.3</v>
      </c>
      <c r="F10" s="96">
        <f>B10-C10</f>
        <v>-5.6999999999999993</v>
      </c>
    </row>
    <row r="11" spans="1:6" s="107" customFormat="1" ht="11.45" customHeight="1" x14ac:dyDescent="0.2">
      <c r="A11" s="153" t="s">
        <v>115</v>
      </c>
      <c r="B11" s="152">
        <v>5.0999999999999996</v>
      </c>
      <c r="C11" s="152">
        <v>5.5</v>
      </c>
      <c r="D11" s="152">
        <v>4.8</v>
      </c>
      <c r="E11" s="152">
        <v>2.5</v>
      </c>
      <c r="F11" s="96">
        <f t="shared" si="0"/>
        <v>-0.40000000000000036</v>
      </c>
    </row>
    <row r="12" spans="1:6" s="107" customFormat="1" ht="11.45" customHeight="1" x14ac:dyDescent="0.2">
      <c r="A12" s="153" t="s">
        <v>266</v>
      </c>
      <c r="B12" s="152">
        <v>17.600000000000001</v>
      </c>
      <c r="C12" s="152">
        <v>14.3</v>
      </c>
      <c r="D12" s="152">
        <v>11.1</v>
      </c>
      <c r="E12" s="152">
        <v>6.2</v>
      </c>
      <c r="F12" s="96">
        <f t="shared" si="0"/>
        <v>3.3000000000000007</v>
      </c>
    </row>
    <row r="13" spans="1:6" s="107" customFormat="1" ht="11.45" customHeight="1" x14ac:dyDescent="0.2">
      <c r="A13" s="153" t="s">
        <v>310</v>
      </c>
      <c r="B13" s="152"/>
      <c r="C13" s="152"/>
      <c r="D13" s="152"/>
      <c r="E13" s="152"/>
      <c r="F13" s="96"/>
    </row>
    <row r="14" spans="1:6" s="107" customFormat="1" ht="11.45" customHeight="1" x14ac:dyDescent="0.2">
      <c r="A14" s="158" t="s">
        <v>311</v>
      </c>
      <c r="B14" s="152">
        <v>1.2</v>
      </c>
      <c r="C14" s="152" t="s">
        <v>50</v>
      </c>
      <c r="D14" s="152" t="s">
        <v>50</v>
      </c>
      <c r="E14" s="152" t="s">
        <v>50</v>
      </c>
      <c r="F14" s="96" t="s">
        <v>50</v>
      </c>
    </row>
    <row r="15" spans="1:6" s="107" customFormat="1" ht="11.45" customHeight="1" x14ac:dyDescent="0.2">
      <c r="A15" s="158" t="s">
        <v>312</v>
      </c>
      <c r="B15" s="152">
        <v>0.7</v>
      </c>
      <c r="C15" s="152">
        <v>0.7</v>
      </c>
      <c r="D15" s="152" t="s">
        <v>50</v>
      </c>
      <c r="E15" s="152" t="s">
        <v>50</v>
      </c>
      <c r="F15" s="156">
        <v>0</v>
      </c>
    </row>
    <row r="16" spans="1:6" ht="11.45" customHeight="1" x14ac:dyDescent="0.2">
      <c r="A16" s="158" t="s">
        <v>313</v>
      </c>
      <c r="B16" s="152">
        <v>7</v>
      </c>
      <c r="C16" s="152" t="s">
        <v>50</v>
      </c>
      <c r="D16" s="152" t="s">
        <v>50</v>
      </c>
      <c r="E16" s="152" t="s">
        <v>50</v>
      </c>
      <c r="F16" s="96" t="s">
        <v>50</v>
      </c>
    </row>
    <row r="17" spans="1:6" s="139" customFormat="1" ht="11.45" customHeight="1" x14ac:dyDescent="0.2">
      <c r="A17" s="324" t="s">
        <v>315</v>
      </c>
      <c r="B17" s="324"/>
      <c r="C17" s="324"/>
      <c r="D17" s="324"/>
      <c r="E17" s="324"/>
      <c r="F17" s="324"/>
    </row>
    <row r="18" spans="1:6" s="139" customFormat="1" ht="20.25" customHeight="1" x14ac:dyDescent="0.2">
      <c r="A18" s="324" t="s">
        <v>314</v>
      </c>
      <c r="B18" s="324"/>
      <c r="C18" s="324"/>
      <c r="D18" s="324"/>
      <c r="E18" s="324"/>
      <c r="F18" s="324"/>
    </row>
    <row r="19" spans="1:6" s="139" customFormat="1" ht="11.45" customHeight="1" x14ac:dyDescent="0.2">
      <c r="A19" s="145"/>
      <c r="B19" s="145"/>
      <c r="C19" s="145"/>
      <c r="D19" s="145"/>
      <c r="E19" s="145"/>
      <c r="F19" s="145"/>
    </row>
    <row r="20" spans="1:6" s="139" customFormat="1" ht="24.95" customHeight="1" x14ac:dyDescent="0.2">
      <c r="A20" s="296" t="s">
        <v>289</v>
      </c>
      <c r="B20" s="296"/>
      <c r="C20" s="296"/>
      <c r="D20" s="296"/>
      <c r="E20" s="296"/>
      <c r="F20" s="296"/>
    </row>
    <row r="21" spans="1:6" s="139" customFormat="1" ht="17.25" customHeight="1" x14ac:dyDescent="0.2">
      <c r="A21" s="293" t="s">
        <v>6</v>
      </c>
      <c r="B21" s="284">
        <v>2014</v>
      </c>
      <c r="C21" s="284">
        <v>2009</v>
      </c>
      <c r="D21" s="284">
        <v>2004</v>
      </c>
      <c r="E21" s="286">
        <v>1999</v>
      </c>
      <c r="F21" s="286" t="s">
        <v>144</v>
      </c>
    </row>
    <row r="22" spans="1:6" s="139" customFormat="1" ht="11.45" customHeight="1" x14ac:dyDescent="0.2">
      <c r="A22" s="293"/>
      <c r="B22" s="284"/>
      <c r="C22" s="284"/>
      <c r="D22" s="284"/>
      <c r="E22" s="286"/>
      <c r="F22" s="286"/>
    </row>
    <row r="23" spans="1:6" s="139" customFormat="1" ht="11.45" customHeight="1" x14ac:dyDescent="0.2">
      <c r="A23" s="293"/>
      <c r="B23" s="286" t="s">
        <v>253</v>
      </c>
      <c r="C23" s="380"/>
      <c r="D23" s="380"/>
      <c r="E23" s="380"/>
      <c r="F23" s="380"/>
    </row>
    <row r="24" spans="1:6" s="139" customFormat="1" ht="11.45" customHeight="1" x14ac:dyDescent="0.2">
      <c r="A24" s="147"/>
      <c r="B24" s="148"/>
      <c r="C24" s="148"/>
      <c r="D24" s="149"/>
      <c r="E24" s="149"/>
      <c r="F24" s="150"/>
    </row>
    <row r="25" spans="1:6" s="139" customFormat="1" ht="11.45" customHeight="1" x14ac:dyDescent="0.2">
      <c r="A25" s="90" t="s">
        <v>129</v>
      </c>
      <c r="B25" s="155">
        <v>1344770</v>
      </c>
      <c r="C25" s="155">
        <v>1403333</v>
      </c>
      <c r="D25" s="155">
        <v>1413717</v>
      </c>
      <c r="E25" s="155">
        <v>1409453</v>
      </c>
      <c r="F25" s="156">
        <f>B25-C25</f>
        <v>-58563</v>
      </c>
    </row>
    <row r="26" spans="1:6" s="139" customFormat="1" ht="11.45" customHeight="1" x14ac:dyDescent="0.2">
      <c r="A26" s="90" t="s">
        <v>145</v>
      </c>
      <c r="B26" s="155">
        <v>629039</v>
      </c>
      <c r="C26" s="155">
        <v>653283</v>
      </c>
      <c r="D26" s="155">
        <v>636920</v>
      </c>
      <c r="E26" s="155">
        <v>715638</v>
      </c>
      <c r="F26" s="156">
        <f t="shared" ref="F26:F34" si="1">B26-C26</f>
        <v>-24244</v>
      </c>
    </row>
    <row r="27" spans="1:6" s="139" customFormat="1" ht="11.45" customHeight="1" x14ac:dyDescent="0.2">
      <c r="A27" s="90" t="s">
        <v>1</v>
      </c>
      <c r="B27" s="155">
        <v>21086</v>
      </c>
      <c r="C27" s="155">
        <v>30280</v>
      </c>
      <c r="D27" s="155">
        <v>33944</v>
      </c>
      <c r="E27" s="155">
        <v>33907</v>
      </c>
      <c r="F27" s="156">
        <f t="shared" si="1"/>
        <v>-9194</v>
      </c>
    </row>
    <row r="28" spans="1:6" s="139" customFormat="1" ht="11.45" customHeight="1" x14ac:dyDescent="0.2">
      <c r="A28" s="90" t="s">
        <v>215</v>
      </c>
      <c r="B28" s="155">
        <v>607953</v>
      </c>
      <c r="C28" s="155">
        <v>623003</v>
      </c>
      <c r="D28" s="155">
        <v>602976</v>
      </c>
      <c r="E28" s="155">
        <v>681731</v>
      </c>
      <c r="F28" s="156">
        <f t="shared" si="1"/>
        <v>-15050</v>
      </c>
    </row>
    <row r="29" spans="1:6" s="139" customFormat="1" ht="11.45" customHeight="1" x14ac:dyDescent="0.2">
      <c r="A29" s="90" t="s">
        <v>113</v>
      </c>
      <c r="B29" s="155">
        <v>210268</v>
      </c>
      <c r="C29" s="155">
        <v>201447</v>
      </c>
      <c r="D29" s="155">
        <v>255835</v>
      </c>
      <c r="E29" s="155">
        <v>309727</v>
      </c>
      <c r="F29" s="156">
        <f t="shared" si="1"/>
        <v>8821</v>
      </c>
    </row>
    <row r="30" spans="1:6" s="139" customFormat="1" ht="11.45" customHeight="1" x14ac:dyDescent="0.2">
      <c r="A30" s="90" t="s">
        <v>308</v>
      </c>
      <c r="B30" s="155">
        <v>119198</v>
      </c>
      <c r="C30" s="155">
        <v>146305</v>
      </c>
      <c r="D30" s="155">
        <v>130782</v>
      </c>
      <c r="E30" s="155">
        <v>165597</v>
      </c>
      <c r="F30" s="156">
        <f>B30-C30</f>
        <v>-27107</v>
      </c>
    </row>
    <row r="31" spans="1:6" s="139" customFormat="1" ht="11.45" customHeight="1" x14ac:dyDescent="0.2">
      <c r="A31" s="90" t="s">
        <v>114</v>
      </c>
      <c r="B31" s="155">
        <v>129112</v>
      </c>
      <c r="C31" s="155">
        <v>104231</v>
      </c>
      <c r="D31" s="155">
        <v>97045</v>
      </c>
      <c r="E31" s="155">
        <v>138439</v>
      </c>
      <c r="F31" s="156">
        <f t="shared" si="1"/>
        <v>24881</v>
      </c>
    </row>
    <row r="32" spans="1:6" s="107" customFormat="1" ht="11.25" x14ac:dyDescent="0.2">
      <c r="A32" s="90" t="s">
        <v>309</v>
      </c>
      <c r="B32" s="155">
        <v>11464</v>
      </c>
      <c r="C32" s="155">
        <v>47170</v>
      </c>
      <c r="D32" s="155">
        <v>23441</v>
      </c>
      <c r="E32" s="155">
        <v>9189</v>
      </c>
      <c r="F32" s="156">
        <f>B32-C32</f>
        <v>-35706</v>
      </c>
    </row>
    <row r="33" spans="1:6" ht="11.45" customHeight="1" x14ac:dyDescent="0.2">
      <c r="A33" s="90" t="s">
        <v>115</v>
      </c>
      <c r="B33" s="155">
        <v>30780</v>
      </c>
      <c r="C33" s="155">
        <v>34450</v>
      </c>
      <c r="D33" s="155">
        <v>28665</v>
      </c>
      <c r="E33" s="155">
        <v>16845</v>
      </c>
      <c r="F33" s="156">
        <f t="shared" si="1"/>
        <v>-3670</v>
      </c>
    </row>
    <row r="34" spans="1:6" ht="11.45" customHeight="1" x14ac:dyDescent="0.2">
      <c r="A34" s="90" t="s">
        <v>266</v>
      </c>
      <c r="B34" s="155">
        <v>107131</v>
      </c>
      <c r="C34" s="155">
        <v>89400</v>
      </c>
      <c r="D34" s="155">
        <v>67208</v>
      </c>
      <c r="E34" s="155">
        <v>41934</v>
      </c>
      <c r="F34" s="156">
        <f t="shared" si="1"/>
        <v>17731</v>
      </c>
    </row>
    <row r="35" spans="1:6" ht="11.45" customHeight="1" x14ac:dyDescent="0.2">
      <c r="A35" s="324" t="s">
        <v>315</v>
      </c>
      <c r="B35" s="324"/>
      <c r="C35" s="324"/>
      <c r="D35" s="324"/>
      <c r="E35" s="324"/>
      <c r="F35" s="324"/>
    </row>
    <row r="36" spans="1:6" ht="20.25" customHeight="1" x14ac:dyDescent="0.2">
      <c r="A36" s="324" t="s">
        <v>314</v>
      </c>
      <c r="B36" s="324"/>
      <c r="C36" s="324"/>
      <c r="D36" s="324"/>
      <c r="E36" s="324"/>
      <c r="F36" s="324"/>
    </row>
    <row r="37" spans="1:6" ht="11.45" customHeight="1" x14ac:dyDescent="0.2">
      <c r="A37" s="145"/>
      <c r="B37" s="145"/>
      <c r="C37" s="145"/>
      <c r="D37" s="145"/>
      <c r="E37" s="145"/>
      <c r="F37" s="145"/>
    </row>
    <row r="38" spans="1:6" ht="24.95" customHeight="1" x14ac:dyDescent="0.2">
      <c r="A38" s="296" t="s">
        <v>295</v>
      </c>
      <c r="B38" s="296"/>
      <c r="C38" s="296"/>
      <c r="D38" s="296"/>
      <c r="E38" s="296"/>
      <c r="F38" s="123"/>
    </row>
    <row r="39" spans="1:6" ht="24.95" customHeight="1" x14ac:dyDescent="0.2">
      <c r="A39" s="371" t="s">
        <v>394</v>
      </c>
      <c r="B39" s="372"/>
      <c r="C39" s="372"/>
      <c r="D39" s="372"/>
      <c r="E39" s="372"/>
    </row>
    <row r="40" spans="1:6" s="116" customFormat="1" ht="11.45" customHeight="1" x14ac:dyDescent="0.2">
      <c r="A40" s="293" t="s">
        <v>143</v>
      </c>
      <c r="B40" s="373" t="s">
        <v>216</v>
      </c>
      <c r="C40" s="374"/>
      <c r="D40" s="374"/>
      <c r="E40" s="374"/>
    </row>
    <row r="41" spans="1:6" s="159" customFormat="1" ht="11.45" customHeight="1" x14ac:dyDescent="0.2">
      <c r="A41" s="293"/>
      <c r="B41" s="375"/>
      <c r="C41" s="376"/>
      <c r="D41" s="376"/>
      <c r="E41" s="376"/>
      <c r="F41" s="116"/>
    </row>
    <row r="42" spans="1:6" s="116" customFormat="1" ht="11.45" customHeight="1" x14ac:dyDescent="0.2">
      <c r="A42" s="293"/>
      <c r="B42" s="377" t="s">
        <v>388</v>
      </c>
      <c r="C42" s="378"/>
      <c r="D42" s="377" t="s">
        <v>128</v>
      </c>
      <c r="E42" s="379"/>
    </row>
    <row r="43" spans="1:6" s="116" customFormat="1" ht="11.45" customHeight="1" x14ac:dyDescent="0.2">
      <c r="A43" s="293"/>
      <c r="B43" s="377" t="s">
        <v>10</v>
      </c>
      <c r="C43" s="379"/>
      <c r="D43" s="379"/>
      <c r="E43" s="379"/>
    </row>
    <row r="44" spans="1:6" s="116" customFormat="1" ht="11.45" customHeight="1" x14ac:dyDescent="0.2">
      <c r="A44" s="91"/>
      <c r="B44" s="370"/>
      <c r="C44" s="368"/>
      <c r="D44" s="368"/>
      <c r="E44" s="368"/>
      <c r="F44" s="159"/>
    </row>
    <row r="45" spans="1:6" s="116" customFormat="1" ht="11.45" customHeight="1" x14ac:dyDescent="0.2">
      <c r="A45" s="160" t="s">
        <v>113</v>
      </c>
      <c r="B45" s="366">
        <v>43.57241030222</v>
      </c>
      <c r="C45" s="367"/>
      <c r="D45" s="367">
        <v>56.427589699999999</v>
      </c>
      <c r="E45" s="367"/>
    </row>
    <row r="46" spans="1:6" s="116" customFormat="1" ht="11.45" customHeight="1" x14ac:dyDescent="0.2">
      <c r="A46" s="160" t="s">
        <v>293</v>
      </c>
      <c r="B46" s="366">
        <v>48.941853829999999</v>
      </c>
      <c r="C46" s="367"/>
      <c r="D46" s="369">
        <v>51.058146170000001</v>
      </c>
      <c r="E46" s="369"/>
    </row>
    <row r="47" spans="1:6" s="116" customFormat="1" ht="11.45" customHeight="1" x14ac:dyDescent="0.2">
      <c r="A47" s="160" t="s">
        <v>114</v>
      </c>
      <c r="B47" s="366">
        <v>46.939438729999999</v>
      </c>
      <c r="C47" s="367"/>
      <c r="D47" s="369">
        <v>53.060561270000001</v>
      </c>
      <c r="E47" s="369"/>
    </row>
    <row r="48" spans="1:6" s="116" customFormat="1" ht="11.45" customHeight="1" x14ac:dyDescent="0.2">
      <c r="A48" s="160" t="s">
        <v>292</v>
      </c>
      <c r="B48" s="366">
        <v>52.827070910000003</v>
      </c>
      <c r="C48" s="367"/>
      <c r="D48" s="369">
        <v>47.172929089999997</v>
      </c>
      <c r="E48" s="369"/>
    </row>
    <row r="49" spans="1:5" s="116" customFormat="1" ht="11.45" customHeight="1" x14ac:dyDescent="0.2">
      <c r="A49" s="160" t="s">
        <v>115</v>
      </c>
      <c r="B49" s="366">
        <v>40.488324800000001</v>
      </c>
      <c r="C49" s="367"/>
      <c r="D49" s="369">
        <v>59.511675199999999</v>
      </c>
      <c r="E49" s="369"/>
    </row>
    <row r="50" spans="1:5" s="116" customFormat="1" ht="11.45" customHeight="1" x14ac:dyDescent="0.2">
      <c r="A50" s="160" t="s">
        <v>266</v>
      </c>
      <c r="B50" s="366">
        <v>56.006297410000002</v>
      </c>
      <c r="C50" s="367"/>
      <c r="D50" s="369">
        <v>43.993702589999998</v>
      </c>
      <c r="E50" s="369"/>
    </row>
    <row r="51" spans="1:5" s="116" customFormat="1" ht="11.45" customHeight="1" x14ac:dyDescent="0.2">
      <c r="A51" s="153" t="s">
        <v>310</v>
      </c>
      <c r="B51" s="366"/>
      <c r="C51" s="367"/>
      <c r="D51" s="369"/>
      <c r="E51" s="369"/>
    </row>
    <row r="52" spans="1:5" s="116" customFormat="1" ht="11.45" customHeight="1" x14ac:dyDescent="0.2">
      <c r="A52" s="158" t="s">
        <v>311</v>
      </c>
      <c r="B52" s="366">
        <v>62.823587840000002</v>
      </c>
      <c r="C52" s="367"/>
      <c r="D52" s="369">
        <v>37.176412159999998</v>
      </c>
      <c r="E52" s="369"/>
    </row>
    <row r="53" spans="1:5" s="116" customFormat="1" ht="11.45" customHeight="1" x14ac:dyDescent="0.2">
      <c r="A53" s="158" t="s">
        <v>312</v>
      </c>
      <c r="B53" s="366">
        <v>45.695335999999998</v>
      </c>
      <c r="C53" s="367"/>
      <c r="D53" s="369">
        <v>54.304664000000002</v>
      </c>
      <c r="E53" s="369"/>
    </row>
    <row r="54" spans="1:5" s="116" customFormat="1" ht="11.45" customHeight="1" x14ac:dyDescent="0.2">
      <c r="A54" s="158" t="s">
        <v>313</v>
      </c>
      <c r="B54" s="366">
        <v>62.969738720000002</v>
      </c>
      <c r="C54" s="367"/>
      <c r="D54" s="369">
        <v>37.030261279999998</v>
      </c>
      <c r="E54" s="369"/>
    </row>
    <row r="55" spans="1:5" ht="11.45" customHeight="1" x14ac:dyDescent="0.2"/>
    <row r="56" spans="1:5" ht="11.45" customHeight="1" x14ac:dyDescent="0.2"/>
    <row r="57" spans="1:5" ht="11.45" customHeight="1" x14ac:dyDescent="0.2"/>
    <row r="58" spans="1:5" ht="11.45" customHeight="1" x14ac:dyDescent="0.2"/>
    <row r="59" spans="1:5" ht="11.45" customHeight="1" x14ac:dyDescent="0.2"/>
    <row r="60" spans="1:5" ht="11.45" customHeight="1" x14ac:dyDescent="0.2"/>
    <row r="61" spans="1:5" ht="11.45" customHeight="1" x14ac:dyDescent="0.2"/>
    <row r="62" spans="1:5" ht="11.45" customHeight="1" x14ac:dyDescent="0.2"/>
    <row r="63" spans="1:5" ht="11.45" customHeight="1" x14ac:dyDescent="0.2"/>
    <row r="64" spans="1: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mergeCells count="50">
    <mergeCell ref="B43:E43"/>
    <mergeCell ref="A36:F36"/>
    <mergeCell ref="B5:E5"/>
    <mergeCell ref="A3:A5"/>
    <mergeCell ref="A20:F20"/>
    <mergeCell ref="A21:A23"/>
    <mergeCell ref="B21:B22"/>
    <mergeCell ref="C21:C22"/>
    <mergeCell ref="D21:D22"/>
    <mergeCell ref="E21:E22"/>
    <mergeCell ref="B23:F23"/>
    <mergeCell ref="A1:F1"/>
    <mergeCell ref="B3:B4"/>
    <mergeCell ref="C3:C4"/>
    <mergeCell ref="D3:D4"/>
    <mergeCell ref="E3:E4"/>
    <mergeCell ref="A2:F2"/>
    <mergeCell ref="F3:F4"/>
    <mergeCell ref="B49:C49"/>
    <mergeCell ref="B50:C50"/>
    <mergeCell ref="B51:C51"/>
    <mergeCell ref="A17:F17"/>
    <mergeCell ref="A18:F18"/>
    <mergeCell ref="B44:C44"/>
    <mergeCell ref="B45:C45"/>
    <mergeCell ref="B46:C46"/>
    <mergeCell ref="A38:E38"/>
    <mergeCell ref="A39:E39"/>
    <mergeCell ref="F21:F22"/>
    <mergeCell ref="A40:A43"/>
    <mergeCell ref="A35:F35"/>
    <mergeCell ref="B40:E41"/>
    <mergeCell ref="B42:C42"/>
    <mergeCell ref="D42:E42"/>
    <mergeCell ref="B52:C52"/>
    <mergeCell ref="B53:C53"/>
    <mergeCell ref="B54:C54"/>
    <mergeCell ref="D44:E44"/>
    <mergeCell ref="D45:E45"/>
    <mergeCell ref="D46:E46"/>
    <mergeCell ref="D47:E47"/>
    <mergeCell ref="D48:E48"/>
    <mergeCell ref="D49:E49"/>
    <mergeCell ref="D50:E50"/>
    <mergeCell ref="D51:E51"/>
    <mergeCell ref="D52:E52"/>
    <mergeCell ref="D53:E53"/>
    <mergeCell ref="D54:E54"/>
    <mergeCell ref="B47:C47"/>
    <mergeCell ref="B48:C48"/>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140" zoomScaleNormal="140" workbookViewId="0">
      <selection activeCell="D4" sqref="D4:D5"/>
    </sheetView>
  </sheetViews>
  <sheetFormatPr baseColWidth="10" defaultRowHeight="11.25" x14ac:dyDescent="0.2"/>
  <cols>
    <col min="1" max="1" width="10.7109375" style="162" customWidth="1"/>
    <col min="2" max="2" width="7.85546875" style="162" customWidth="1"/>
    <col min="3" max="3" width="7.28515625" style="162" customWidth="1"/>
    <col min="4" max="6" width="7.7109375" style="162" customWidth="1"/>
    <col min="7" max="7" width="6.7109375" style="162" customWidth="1"/>
    <col min="8" max="9" width="7.28515625" style="162" customWidth="1"/>
    <col min="10" max="10" width="7.42578125" style="162" customWidth="1"/>
    <col min="11" max="11" width="7.7109375" style="162" customWidth="1"/>
    <col min="12" max="12" width="6.7109375" style="162" customWidth="1"/>
    <col min="13" max="16384" width="11.42578125" style="162"/>
  </cols>
  <sheetData>
    <row r="1" spans="1:16" ht="24.95" customHeight="1" x14ac:dyDescent="0.2">
      <c r="A1" s="297" t="s">
        <v>316</v>
      </c>
      <c r="B1" s="297"/>
      <c r="C1" s="297"/>
      <c r="D1" s="297"/>
      <c r="E1" s="297"/>
      <c r="F1" s="297"/>
      <c r="G1" s="297"/>
      <c r="H1" s="297"/>
      <c r="I1" s="297"/>
      <c r="J1" s="297"/>
      <c r="K1" s="297"/>
      <c r="L1" s="297"/>
    </row>
    <row r="2" spans="1:16" s="170" customFormat="1" ht="45" customHeight="1" x14ac:dyDescent="0.2">
      <c r="A2" s="312" t="s">
        <v>399</v>
      </c>
      <c r="B2" s="386"/>
      <c r="C2" s="386"/>
      <c r="D2" s="386"/>
      <c r="E2" s="386"/>
      <c r="F2" s="386"/>
      <c r="G2" s="386"/>
      <c r="H2" s="386"/>
      <c r="I2" s="386"/>
      <c r="J2" s="386"/>
      <c r="K2" s="386"/>
      <c r="L2" s="386"/>
    </row>
    <row r="3" spans="1:16" x14ac:dyDescent="0.2">
      <c r="A3" s="389" t="s">
        <v>132</v>
      </c>
      <c r="B3" s="392" t="s">
        <v>217</v>
      </c>
      <c r="C3" s="392" t="s">
        <v>218</v>
      </c>
      <c r="D3" s="286" t="s">
        <v>294</v>
      </c>
      <c r="E3" s="380"/>
      <c r="F3" s="380"/>
      <c r="G3" s="380"/>
      <c r="H3" s="380"/>
      <c r="I3" s="380"/>
      <c r="J3" s="380"/>
      <c r="K3" s="380"/>
      <c r="L3" s="380"/>
    </row>
    <row r="4" spans="1:16" x14ac:dyDescent="0.2">
      <c r="A4" s="390"/>
      <c r="B4" s="393"/>
      <c r="C4" s="393"/>
      <c r="D4" s="392" t="s">
        <v>2</v>
      </c>
      <c r="E4" s="392" t="s">
        <v>15</v>
      </c>
      <c r="F4" s="392" t="s">
        <v>3</v>
      </c>
      <c r="G4" s="392" t="s">
        <v>4</v>
      </c>
      <c r="H4" s="392" t="s">
        <v>5</v>
      </c>
      <c r="I4" s="394" t="s">
        <v>267</v>
      </c>
      <c r="J4" s="352" t="s">
        <v>210</v>
      </c>
      <c r="K4" s="381"/>
      <c r="L4" s="381"/>
    </row>
    <row r="5" spans="1:16" ht="22.5" x14ac:dyDescent="0.2">
      <c r="A5" s="390"/>
      <c r="B5" s="286" t="s">
        <v>150</v>
      </c>
      <c r="C5" s="293"/>
      <c r="D5" s="393"/>
      <c r="E5" s="393"/>
      <c r="F5" s="393"/>
      <c r="G5" s="393"/>
      <c r="H5" s="393"/>
      <c r="I5" s="395"/>
      <c r="J5" s="89" t="s">
        <v>30</v>
      </c>
      <c r="K5" s="88" t="s">
        <v>223</v>
      </c>
      <c r="L5" s="113" t="s">
        <v>23</v>
      </c>
    </row>
    <row r="6" spans="1:16" x14ac:dyDescent="0.2">
      <c r="A6" s="391"/>
      <c r="B6" s="382" t="s">
        <v>10</v>
      </c>
      <c r="C6" s="383"/>
      <c r="D6" s="383"/>
      <c r="E6" s="383"/>
      <c r="F6" s="383"/>
      <c r="G6" s="383"/>
      <c r="H6" s="383"/>
      <c r="I6" s="383"/>
      <c r="J6" s="383"/>
      <c r="K6" s="383"/>
      <c r="L6" s="383"/>
    </row>
    <row r="7" spans="1:16" ht="20.100000000000001" customHeight="1" x14ac:dyDescent="0.2">
      <c r="A7" s="154"/>
      <c r="B7" s="384" t="s">
        <v>116</v>
      </c>
      <c r="C7" s="385"/>
      <c r="D7" s="385"/>
      <c r="E7" s="385"/>
      <c r="F7" s="385"/>
      <c r="G7" s="385"/>
      <c r="H7" s="385"/>
      <c r="I7" s="385"/>
      <c r="J7" s="385"/>
      <c r="K7" s="385"/>
      <c r="L7" s="385"/>
    </row>
    <row r="8" spans="1:16" x14ac:dyDescent="0.2">
      <c r="A8" s="164" t="s">
        <v>131</v>
      </c>
      <c r="B8" s="165">
        <v>3.3520974057252446</v>
      </c>
      <c r="C8" s="165">
        <v>96.647902594274754</v>
      </c>
      <c r="D8" s="165">
        <v>34.586226237883544</v>
      </c>
      <c r="E8" s="165">
        <v>19.606449840694914</v>
      </c>
      <c r="F8" s="165">
        <v>21.237168004763515</v>
      </c>
      <c r="G8" s="165">
        <v>1.8856720832037985</v>
      </c>
      <c r="H8" s="171">
        <v>5.0628913748266759</v>
      </c>
      <c r="I8" s="171">
        <v>17.621592458627553</v>
      </c>
      <c r="J8" s="165">
        <v>1.2438461525808735</v>
      </c>
      <c r="K8" s="165">
        <v>0.72851026312889322</v>
      </c>
      <c r="L8" s="171">
        <v>6.9985673234608567</v>
      </c>
    </row>
    <row r="9" spans="1:16" x14ac:dyDescent="0.2">
      <c r="A9" s="158" t="s">
        <v>360</v>
      </c>
      <c r="B9" s="166">
        <v>1.1125357149222919</v>
      </c>
      <c r="C9" s="166">
        <v>98.887464285077698</v>
      </c>
      <c r="D9" s="166">
        <v>30.647923648685541</v>
      </c>
      <c r="E9" s="166">
        <v>14.16226251642699</v>
      </c>
      <c r="F9" s="166">
        <v>14.612331617085006</v>
      </c>
      <c r="G9" s="166">
        <v>2.212434221375807</v>
      </c>
      <c r="H9" s="172">
        <v>10.203307029962637</v>
      </c>
      <c r="I9" s="172">
        <v>28.16174096646402</v>
      </c>
      <c r="J9" s="166">
        <v>4.8825046128606973</v>
      </c>
      <c r="K9" s="166">
        <v>1.229155647979576</v>
      </c>
      <c r="L9" s="172">
        <v>7.1395652124690816</v>
      </c>
    </row>
    <row r="10" spans="1:16" x14ac:dyDescent="0.2">
      <c r="A10" s="158" t="s">
        <v>361</v>
      </c>
      <c r="B10" s="166">
        <v>1.7935961713510336</v>
      </c>
      <c r="C10" s="166">
        <v>98.206403828648973</v>
      </c>
      <c r="D10" s="166">
        <v>30.833993041645893</v>
      </c>
      <c r="E10" s="166">
        <v>12.521855963116645</v>
      </c>
      <c r="F10" s="166">
        <v>16.242817595449097</v>
      </c>
      <c r="G10" s="166">
        <v>2.1270926947999205</v>
      </c>
      <c r="H10" s="172">
        <v>10.093099762879071</v>
      </c>
      <c r="I10" s="172">
        <v>28.181140942109376</v>
      </c>
      <c r="J10" s="166">
        <v>4.1461292254542093</v>
      </c>
      <c r="K10" s="166">
        <v>0.91566214449247696</v>
      </c>
      <c r="L10" s="172">
        <v>7.7592973992209364</v>
      </c>
    </row>
    <row r="11" spans="1:16" x14ac:dyDescent="0.2">
      <c r="A11" s="158" t="s">
        <v>362</v>
      </c>
      <c r="B11" s="166">
        <v>2.3086023708496555</v>
      </c>
      <c r="C11" s="166">
        <v>97.691397629150359</v>
      </c>
      <c r="D11" s="166">
        <v>34.59886198698495</v>
      </c>
      <c r="E11" s="166">
        <v>13.813143434601241</v>
      </c>
      <c r="F11" s="166">
        <v>18.283522836045115</v>
      </c>
      <c r="G11" s="166">
        <v>2.5048990018941462</v>
      </c>
      <c r="H11" s="172">
        <v>8.480318943442839</v>
      </c>
      <c r="I11" s="172">
        <v>22.31925379703171</v>
      </c>
      <c r="J11" s="166">
        <v>1.6435066047001379</v>
      </c>
      <c r="K11" s="166">
        <v>0.71399073005954483</v>
      </c>
      <c r="L11" s="172">
        <v>8.7452603788132066</v>
      </c>
    </row>
    <row r="12" spans="1:16" x14ac:dyDescent="0.2">
      <c r="A12" s="158" t="s">
        <v>363</v>
      </c>
      <c r="B12" s="166">
        <v>2.8442578377959955</v>
      </c>
      <c r="C12" s="166">
        <v>97.155742162204007</v>
      </c>
      <c r="D12" s="166">
        <v>35.268753612920158</v>
      </c>
      <c r="E12" s="166">
        <v>19.041309793147175</v>
      </c>
      <c r="F12" s="166">
        <v>18.770373227033318</v>
      </c>
      <c r="G12" s="166">
        <v>2.112286005807126</v>
      </c>
      <c r="H12" s="172">
        <v>5.6374205865323326</v>
      </c>
      <c r="I12" s="172">
        <v>19.169856774559896</v>
      </c>
      <c r="J12" s="166">
        <v>1.0253082896353432</v>
      </c>
      <c r="K12" s="166">
        <v>0.88135060638844431</v>
      </c>
      <c r="L12" s="172">
        <v>8.1876806037715308</v>
      </c>
    </row>
    <row r="13" spans="1:16" x14ac:dyDescent="0.2">
      <c r="A13" s="90" t="s">
        <v>163</v>
      </c>
      <c r="B13" s="166">
        <v>3.6198824378422745</v>
      </c>
      <c r="C13" s="166">
        <v>96.380117562157722</v>
      </c>
      <c r="D13" s="166">
        <v>33.690441652252851</v>
      </c>
      <c r="E13" s="166">
        <v>24.224668394290557</v>
      </c>
      <c r="F13" s="166">
        <v>22.979262879364249</v>
      </c>
      <c r="G13" s="166">
        <v>1.5613338695580865</v>
      </c>
      <c r="H13" s="172">
        <v>2.461411827003849</v>
      </c>
      <c r="I13" s="172">
        <v>15.0828813775304</v>
      </c>
      <c r="J13" s="166">
        <v>0.22862010536529628</v>
      </c>
      <c r="K13" s="166">
        <v>0.65514984379202701</v>
      </c>
      <c r="L13" s="172">
        <v>7.6314109274601174</v>
      </c>
    </row>
    <row r="14" spans="1:16" x14ac:dyDescent="0.2">
      <c r="A14" s="240" t="s">
        <v>357</v>
      </c>
      <c r="B14" s="166">
        <v>5.2122422613225252</v>
      </c>
      <c r="C14" s="166">
        <v>94.787757738677485</v>
      </c>
      <c r="D14" s="166">
        <v>36.624271616369121</v>
      </c>
      <c r="E14" s="166">
        <v>23.635018478827888</v>
      </c>
      <c r="F14" s="166">
        <v>27.533531889892906</v>
      </c>
      <c r="G14" s="166">
        <v>1.4015062888176069</v>
      </c>
      <c r="H14" s="172">
        <v>1.639923274033483</v>
      </c>
      <c r="I14" s="172">
        <v>9.1657484520589989</v>
      </c>
      <c r="J14" s="166">
        <v>0.19947594251086781</v>
      </c>
      <c r="K14" s="166">
        <v>0.44263697857196316</v>
      </c>
      <c r="L14" s="172">
        <v>3.9906967462589069</v>
      </c>
    </row>
    <row r="15" spans="1:16" ht="20.100000000000001" customHeight="1" x14ac:dyDescent="0.2">
      <c r="A15" s="167"/>
      <c r="B15" s="387" t="s">
        <v>127</v>
      </c>
      <c r="C15" s="388"/>
      <c r="D15" s="388"/>
      <c r="E15" s="388"/>
      <c r="F15" s="388"/>
      <c r="G15" s="388"/>
      <c r="H15" s="388"/>
      <c r="I15" s="388"/>
      <c r="J15" s="388"/>
      <c r="K15" s="388"/>
      <c r="L15" s="388"/>
    </row>
    <row r="16" spans="1:16" x14ac:dyDescent="0.2">
      <c r="A16" s="164" t="s">
        <v>152</v>
      </c>
      <c r="B16" s="165">
        <v>3.3896858852952887</v>
      </c>
      <c r="C16" s="165">
        <v>96.610314114704707</v>
      </c>
      <c r="D16" s="165">
        <v>31.693300540786328</v>
      </c>
      <c r="E16" s="165">
        <v>20.180507549302916</v>
      </c>
      <c r="F16" s="165">
        <v>20.964629973200214</v>
      </c>
      <c r="G16" s="165">
        <v>2.0949584269016253</v>
      </c>
      <c r="H16" s="171">
        <v>4.3110307871639195</v>
      </c>
      <c r="I16" s="171">
        <v>20.755572722644995</v>
      </c>
      <c r="J16" s="165">
        <v>1.6433955583112889</v>
      </c>
      <c r="K16" s="165">
        <v>0.70010028746078556</v>
      </c>
      <c r="L16" s="171">
        <v>9.2681646922516325</v>
      </c>
      <c r="P16" s="168"/>
    </row>
    <row r="17" spans="1:12" x14ac:dyDescent="0.2">
      <c r="A17" s="235" t="s">
        <v>360</v>
      </c>
      <c r="B17" s="169">
        <v>1.5813634748736778</v>
      </c>
      <c r="C17" s="169">
        <v>98.418636525126317</v>
      </c>
      <c r="D17" s="166">
        <v>29.822623131824912</v>
      </c>
      <c r="E17" s="166">
        <v>14.105110158757419</v>
      </c>
      <c r="F17" s="166">
        <v>13.923558164824293</v>
      </c>
      <c r="G17" s="166">
        <v>2.7332251528072513</v>
      </c>
      <c r="H17" s="172">
        <v>6.0802826897261744</v>
      </c>
      <c r="I17" s="172">
        <v>33.335200702059936</v>
      </c>
      <c r="J17" s="166">
        <v>6.130664172601648</v>
      </c>
      <c r="K17" s="166">
        <v>1.5664459351260649</v>
      </c>
      <c r="L17" s="172">
        <v>8.1335779651558653</v>
      </c>
    </row>
    <row r="18" spans="1:12" x14ac:dyDescent="0.2">
      <c r="A18" s="235" t="s">
        <v>361</v>
      </c>
      <c r="B18" s="169">
        <v>1.8715532747574963</v>
      </c>
      <c r="C18" s="169">
        <v>98.128446725242497</v>
      </c>
      <c r="D18" s="166">
        <v>29.866868773882572</v>
      </c>
      <c r="E18" s="166">
        <v>12.003736525260882</v>
      </c>
      <c r="F18" s="166">
        <v>15.551535910910795</v>
      </c>
      <c r="G18" s="166">
        <v>2.8275806368131557</v>
      </c>
      <c r="H18" s="172">
        <v>7.7742507363178674</v>
      </c>
      <c r="I18" s="172">
        <v>31.976027416814713</v>
      </c>
      <c r="J18" s="166">
        <v>5.4015214371259308</v>
      </c>
      <c r="K18" s="166">
        <v>0.7191103687955096</v>
      </c>
      <c r="L18" s="172">
        <v>9.5413960449612407</v>
      </c>
    </row>
    <row r="19" spans="1:12" x14ac:dyDescent="0.2">
      <c r="A19" s="235" t="s">
        <v>362</v>
      </c>
      <c r="B19" s="169">
        <v>2.4056433299086297</v>
      </c>
      <c r="C19" s="169">
        <v>97.594356670091358</v>
      </c>
      <c r="D19" s="166">
        <v>31.687804067242617</v>
      </c>
      <c r="E19" s="166">
        <v>14.158579738117128</v>
      </c>
      <c r="F19" s="166">
        <v>18.481563180804354</v>
      </c>
      <c r="G19" s="166">
        <v>2.5424642422042933</v>
      </c>
      <c r="H19" s="172">
        <v>6.4500690784184709</v>
      </c>
      <c r="I19" s="172">
        <v>26.679519693213152</v>
      </c>
      <c r="J19" s="166">
        <v>2.3417040311493591</v>
      </c>
      <c r="K19" s="166">
        <v>0.79327831535704729</v>
      </c>
      <c r="L19" s="172">
        <v>11.806513643960393</v>
      </c>
    </row>
    <row r="20" spans="1:12" x14ac:dyDescent="0.2">
      <c r="A20" s="235" t="s">
        <v>363</v>
      </c>
      <c r="B20" s="169">
        <v>3.3020798803776494</v>
      </c>
      <c r="C20" s="169">
        <v>96.697920119622339</v>
      </c>
      <c r="D20" s="166">
        <v>33.756544971152103</v>
      </c>
      <c r="E20" s="166">
        <v>19.054343051555414</v>
      </c>
      <c r="F20" s="166">
        <v>17.977922484665772</v>
      </c>
      <c r="G20" s="166">
        <v>2.2939164357623025</v>
      </c>
      <c r="H20" s="172">
        <v>5.0993463719523069</v>
      </c>
      <c r="I20" s="172">
        <v>21.817926684912102</v>
      </c>
      <c r="J20" s="166">
        <v>1.1863361059061546</v>
      </c>
      <c r="K20" s="166">
        <v>0.72838487071776969</v>
      </c>
      <c r="L20" s="172">
        <v>10.622138422429144</v>
      </c>
    </row>
    <row r="21" spans="1:12" x14ac:dyDescent="0.2">
      <c r="A21" s="90" t="s">
        <v>163</v>
      </c>
      <c r="B21" s="169">
        <v>3.864708399201275</v>
      </c>
      <c r="C21" s="169">
        <v>96.135291600798723</v>
      </c>
      <c r="D21" s="166">
        <v>30.317686897790761</v>
      </c>
      <c r="E21" s="166">
        <v>25.212738819256835</v>
      </c>
      <c r="F21" s="166">
        <v>22.581337825643164</v>
      </c>
      <c r="G21" s="166">
        <v>1.7594659713407259</v>
      </c>
      <c r="H21" s="172">
        <v>2.6768979890843418</v>
      </c>
      <c r="I21" s="172">
        <v>17.451872496884178</v>
      </c>
      <c r="J21" s="166">
        <v>0.34235757516662918</v>
      </c>
      <c r="K21" s="166">
        <v>0.42846625641105079</v>
      </c>
      <c r="L21" s="172">
        <v>9.9635385870552575</v>
      </c>
    </row>
    <row r="22" spans="1:12" x14ac:dyDescent="0.2">
      <c r="A22" s="240" t="s">
        <v>357</v>
      </c>
      <c r="B22" s="169">
        <v>4.7597626200332597</v>
      </c>
      <c r="C22" s="169">
        <v>95.240237379966743</v>
      </c>
      <c r="D22" s="166">
        <v>31.239859679403562</v>
      </c>
      <c r="E22" s="166">
        <v>26.491604776805129</v>
      </c>
      <c r="F22" s="166">
        <v>29.276061473640745</v>
      </c>
      <c r="G22" s="166">
        <v>1.3390160299556095</v>
      </c>
      <c r="H22" s="172">
        <v>1.2052199256267451</v>
      </c>
      <c r="I22" s="172">
        <v>10.448238114568206</v>
      </c>
      <c r="J22" s="166">
        <v>9.6349199229632726E-2</v>
      </c>
      <c r="K22" s="166">
        <v>0.64676432895795644</v>
      </c>
      <c r="L22" s="172">
        <v>5.5798868862304944</v>
      </c>
    </row>
    <row r="23" spans="1:12" ht="20.100000000000001" customHeight="1" x14ac:dyDescent="0.2">
      <c r="A23" s="167"/>
      <c r="B23" s="387" t="s">
        <v>128</v>
      </c>
      <c r="C23" s="388"/>
      <c r="D23" s="388"/>
      <c r="E23" s="388"/>
      <c r="F23" s="388"/>
      <c r="G23" s="388"/>
      <c r="H23" s="388"/>
      <c r="I23" s="388"/>
      <c r="J23" s="388"/>
      <c r="K23" s="388"/>
      <c r="L23" s="388"/>
    </row>
    <row r="24" spans="1:12" x14ac:dyDescent="0.2">
      <c r="A24" s="164" t="s">
        <v>152</v>
      </c>
      <c r="B24" s="165">
        <v>3.3179957249360026</v>
      </c>
      <c r="C24" s="165">
        <v>96.682004275063989</v>
      </c>
      <c r="D24" s="165">
        <v>37.208850980036061</v>
      </c>
      <c r="E24" s="165">
        <v>19.086029301885578</v>
      </c>
      <c r="F24" s="165">
        <v>21.484241403666456</v>
      </c>
      <c r="G24" s="165">
        <v>1.6959404410370802</v>
      </c>
      <c r="H24" s="171">
        <v>5.7445017534935898</v>
      </c>
      <c r="I24" s="171">
        <v>14.780436119881244</v>
      </c>
      <c r="J24" s="165">
        <v>0.8816287066809122</v>
      </c>
      <c r="K24" s="165">
        <v>0.75426574837550475</v>
      </c>
      <c r="L24" s="171">
        <v>4.9410301319292804</v>
      </c>
    </row>
    <row r="25" spans="1:12" x14ac:dyDescent="0.2">
      <c r="A25" s="235" t="s">
        <v>360</v>
      </c>
      <c r="B25" s="169">
        <v>1.7116235801082973</v>
      </c>
      <c r="C25" s="169">
        <v>98.288376419891705</v>
      </c>
      <c r="D25" s="169">
        <v>31.506351426526564</v>
      </c>
      <c r="E25" s="169">
        <v>14.221708948835992</v>
      </c>
      <c r="F25" s="169">
        <v>15.328752183873393</v>
      </c>
      <c r="G25" s="169">
        <v>1.6707389323809152</v>
      </c>
      <c r="H25" s="172">
        <v>14.491828059656026</v>
      </c>
      <c r="I25" s="172">
        <v>22.780620448727106</v>
      </c>
      <c r="J25" s="169">
        <v>3.5842443847741152</v>
      </c>
      <c r="K25" s="169">
        <v>0.87832665203528171</v>
      </c>
      <c r="L25" s="172">
        <v>6.1056531513445025</v>
      </c>
    </row>
    <row r="26" spans="1:12" x14ac:dyDescent="0.2">
      <c r="A26" s="235" t="s">
        <v>361</v>
      </c>
      <c r="B26" s="169">
        <v>2.2072497238544404</v>
      </c>
      <c r="C26" s="169">
        <v>97.792750276145554</v>
      </c>
      <c r="D26" s="169">
        <v>31.849278145045403</v>
      </c>
      <c r="E26" s="169">
        <v>13.065776702747431</v>
      </c>
      <c r="F26" s="169">
        <v>16.968523711983501</v>
      </c>
      <c r="G26" s="169">
        <v>1.3917218677583896</v>
      </c>
      <c r="H26" s="172">
        <v>12.527422788548712</v>
      </c>
      <c r="I26" s="172">
        <v>24.197276783916564</v>
      </c>
      <c r="J26" s="169">
        <v>2.8282210166344148</v>
      </c>
      <c r="K26" s="169">
        <v>1.1220018017253339</v>
      </c>
      <c r="L26" s="172">
        <v>5.8884538394857184</v>
      </c>
    </row>
    <row r="27" spans="1:12" x14ac:dyDescent="0.2">
      <c r="A27" s="235" t="s">
        <v>362</v>
      </c>
      <c r="B27" s="169">
        <v>2.4081715066056253</v>
      </c>
      <c r="C27" s="169">
        <v>97.59182849339436</v>
      </c>
      <c r="D27" s="169">
        <v>37.633094846947827</v>
      </c>
      <c r="E27" s="169">
        <v>13.453090762325724</v>
      </c>
      <c r="F27" s="169">
        <v>18.077102854638479</v>
      </c>
      <c r="G27" s="169">
        <v>2.4657442720042169</v>
      </c>
      <c r="H27" s="172">
        <v>10.596474315211415</v>
      </c>
      <c r="I27" s="172">
        <v>17.774492948872339</v>
      </c>
      <c r="J27" s="169">
        <v>0.91576650729209419</v>
      </c>
      <c r="K27" s="169">
        <v>0.6313482669655488</v>
      </c>
      <c r="L27" s="172">
        <v>5.5544769915144689</v>
      </c>
    </row>
    <row r="28" spans="1:12" x14ac:dyDescent="0.2">
      <c r="A28" s="235" t="s">
        <v>363</v>
      </c>
      <c r="B28" s="169">
        <v>3.3973850580616416</v>
      </c>
      <c r="C28" s="169">
        <v>96.602614941938356</v>
      </c>
      <c r="D28" s="169">
        <v>36.695974421553487</v>
      </c>
      <c r="E28" s="169">
        <v>19.029009018577625</v>
      </c>
      <c r="F28" s="169">
        <v>19.518287342906632</v>
      </c>
      <c r="G28" s="169">
        <v>1.9408634110982577</v>
      </c>
      <c r="H28" s="172">
        <v>6.1452544227017887</v>
      </c>
      <c r="I28" s="172">
        <v>16.670611383162196</v>
      </c>
      <c r="J28" s="169">
        <v>0.8733304184589239</v>
      </c>
      <c r="K28" s="169">
        <v>1.0257194949975228</v>
      </c>
      <c r="L28" s="172">
        <v>5.8900420633211876</v>
      </c>
    </row>
    <row r="29" spans="1:12" x14ac:dyDescent="0.2">
      <c r="A29" s="90" t="s">
        <v>163</v>
      </c>
      <c r="B29" s="169">
        <v>5.5463533007400319</v>
      </c>
      <c r="C29" s="169">
        <v>94.453646699259977</v>
      </c>
      <c r="D29" s="169">
        <v>36.74076698124739</v>
      </c>
      <c r="E29" s="169">
        <v>23.331055764994684</v>
      </c>
      <c r="F29" s="169">
        <v>23.339146997473069</v>
      </c>
      <c r="G29" s="169">
        <v>1.3821428484039602</v>
      </c>
      <c r="H29" s="172">
        <v>2.2665257632091609</v>
      </c>
      <c r="I29" s="172">
        <v>12.94036164467175</v>
      </c>
      <c r="J29" s="169">
        <v>0.12575573773472296</v>
      </c>
      <c r="K29" s="169">
        <v>0.86016287871273822</v>
      </c>
      <c r="L29" s="172">
        <v>5.5222305724104723</v>
      </c>
    </row>
    <row r="30" spans="1:12" x14ac:dyDescent="0.2">
      <c r="A30" s="240" t="s">
        <v>357</v>
      </c>
      <c r="B30" s="169">
        <v>3.3179957249360026</v>
      </c>
      <c r="C30" s="169">
        <v>96.682004275063989</v>
      </c>
      <c r="D30" s="169">
        <v>40.633232323003647</v>
      </c>
      <c r="E30" s="169">
        <v>21.508148848909634</v>
      </c>
      <c r="F30" s="169">
        <v>26.236132524247367</v>
      </c>
      <c r="G30" s="169">
        <v>1.4480333739028435</v>
      </c>
      <c r="H30" s="172">
        <v>1.9635813936585547</v>
      </c>
      <c r="I30" s="172">
        <v>8.2108715362779421</v>
      </c>
      <c r="J30" s="169">
        <v>0.27625889791205682</v>
      </c>
      <c r="K30" s="169">
        <v>0.29065408119579256</v>
      </c>
      <c r="L30" s="172">
        <v>2.807466172316686</v>
      </c>
    </row>
    <row r="31" spans="1:12" x14ac:dyDescent="0.2">
      <c r="A31" s="116"/>
      <c r="B31" s="116"/>
      <c r="C31" s="116"/>
      <c r="D31" s="116"/>
      <c r="E31" s="116"/>
      <c r="F31" s="116"/>
      <c r="G31" s="116"/>
      <c r="H31" s="163"/>
      <c r="I31" s="163"/>
      <c r="J31" s="163"/>
      <c r="K31" s="163"/>
      <c r="L31" s="163"/>
    </row>
  </sheetData>
  <mergeCells count="18">
    <mergeCell ref="B15:L15"/>
    <mergeCell ref="B23:L23"/>
    <mergeCell ref="A3:A6"/>
    <mergeCell ref="B3:B4"/>
    <mergeCell ref="C3:C4"/>
    <mergeCell ref="D3:L3"/>
    <mergeCell ref="D4:D5"/>
    <mergeCell ref="E4:E5"/>
    <mergeCell ref="F4:F5"/>
    <mergeCell ref="G4:G5"/>
    <mergeCell ref="H4:H5"/>
    <mergeCell ref="I4:I5"/>
    <mergeCell ref="A1:L1"/>
    <mergeCell ref="J4:L4"/>
    <mergeCell ref="B5:C5"/>
    <mergeCell ref="B6:L6"/>
    <mergeCell ref="B7:L7"/>
    <mergeCell ref="A2:L2"/>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selection sqref="A1:H1"/>
    </sheetView>
  </sheetViews>
  <sheetFormatPr baseColWidth="10" defaultRowHeight="12.75" x14ac:dyDescent="0.2"/>
  <cols>
    <col min="1" max="1" width="23.7109375" style="66" customWidth="1"/>
    <col min="2" max="8" width="9.7109375" style="66" customWidth="1"/>
    <col min="9" max="16384" width="11.42578125" style="66"/>
  </cols>
  <sheetData>
    <row r="1" spans="1:8" s="162" customFormat="1" ht="24.95" customHeight="1" x14ac:dyDescent="0.2">
      <c r="A1" s="297" t="s">
        <v>316</v>
      </c>
      <c r="B1" s="297"/>
      <c r="C1" s="297"/>
      <c r="D1" s="297"/>
      <c r="E1" s="297"/>
      <c r="F1" s="297"/>
      <c r="G1" s="297"/>
      <c r="H1" s="297"/>
    </row>
    <row r="2" spans="1:8" ht="35.25" customHeight="1" x14ac:dyDescent="0.2">
      <c r="A2" s="408" t="s">
        <v>381</v>
      </c>
      <c r="B2" s="408"/>
      <c r="C2" s="408"/>
      <c r="D2" s="408"/>
      <c r="E2" s="408"/>
      <c r="F2" s="408"/>
      <c r="G2" s="408"/>
      <c r="H2" s="408"/>
    </row>
    <row r="3" spans="1:8" ht="11.45" customHeight="1" x14ac:dyDescent="0.2">
      <c r="A3" s="291" t="s">
        <v>317</v>
      </c>
      <c r="B3" s="389"/>
      <c r="C3" s="326" t="s">
        <v>290</v>
      </c>
      <c r="D3" s="326"/>
      <c r="E3" s="326"/>
      <c r="F3" s="326"/>
      <c r="G3" s="326"/>
      <c r="H3" s="335"/>
    </row>
    <row r="4" spans="1:8" ht="11.45" customHeight="1" x14ac:dyDescent="0.2">
      <c r="A4" s="396"/>
      <c r="B4" s="390"/>
      <c r="C4" s="284" t="s">
        <v>116</v>
      </c>
      <c r="D4" s="284"/>
      <c r="E4" s="284" t="s">
        <v>127</v>
      </c>
      <c r="F4" s="284"/>
      <c r="G4" s="284" t="s">
        <v>128</v>
      </c>
      <c r="H4" s="286"/>
    </row>
    <row r="5" spans="1:8" ht="7.5" customHeight="1" x14ac:dyDescent="0.2">
      <c r="A5" s="396"/>
      <c r="B5" s="390"/>
      <c r="C5" s="284"/>
      <c r="D5" s="284"/>
      <c r="E5" s="284"/>
      <c r="F5" s="284"/>
      <c r="G5" s="284"/>
      <c r="H5" s="286"/>
    </row>
    <row r="6" spans="1:8" ht="11.45" customHeight="1" x14ac:dyDescent="0.2">
      <c r="A6" s="397"/>
      <c r="B6" s="391"/>
      <c r="C6" s="284" t="s">
        <v>10</v>
      </c>
      <c r="D6" s="284"/>
      <c r="E6" s="284"/>
      <c r="F6" s="284"/>
      <c r="G6" s="284"/>
      <c r="H6" s="286"/>
    </row>
    <row r="7" spans="1:8" ht="6" customHeight="1" x14ac:dyDescent="0.2">
      <c r="A7" s="345"/>
      <c r="B7" s="345"/>
      <c r="C7" s="236"/>
      <c r="D7" s="139"/>
      <c r="E7" s="139"/>
      <c r="F7" s="175"/>
      <c r="G7" s="190"/>
      <c r="H7" s="175"/>
    </row>
    <row r="8" spans="1:8" ht="11.45" customHeight="1" x14ac:dyDescent="0.2">
      <c r="A8" s="398" t="s">
        <v>131</v>
      </c>
      <c r="B8" s="399"/>
      <c r="C8" s="404">
        <v>3.3520974057252482</v>
      </c>
      <c r="D8" s="405"/>
      <c r="E8" s="405">
        <v>3.3951652493972442</v>
      </c>
      <c r="F8" s="405"/>
      <c r="G8" s="402">
        <v>3.3130246399740684</v>
      </c>
      <c r="H8" s="402"/>
    </row>
    <row r="9" spans="1:8" ht="11.45" customHeight="1" x14ac:dyDescent="0.2">
      <c r="A9" s="400" t="s">
        <v>219</v>
      </c>
      <c r="B9" s="401"/>
      <c r="C9" s="406">
        <v>2.2656267810355097</v>
      </c>
      <c r="D9" s="407"/>
      <c r="E9" s="407">
        <v>2.2736598440135913</v>
      </c>
      <c r="F9" s="407"/>
      <c r="G9" s="403">
        <v>2.258338884515835</v>
      </c>
      <c r="H9" s="403"/>
    </row>
    <row r="10" spans="1:8" ht="11.45" customHeight="1" x14ac:dyDescent="0.2">
      <c r="A10" s="400" t="s">
        <v>221</v>
      </c>
      <c r="B10" s="401"/>
      <c r="C10" s="406">
        <v>0.73462029567706411</v>
      </c>
      <c r="D10" s="407"/>
      <c r="E10" s="407">
        <v>0.76130141337691015</v>
      </c>
      <c r="F10" s="407"/>
      <c r="G10" s="403">
        <v>0.71041418334403339</v>
      </c>
      <c r="H10" s="403"/>
    </row>
    <row r="11" spans="1:8" ht="11.45" customHeight="1" x14ac:dyDescent="0.2">
      <c r="A11" s="412" t="s">
        <v>220</v>
      </c>
      <c r="B11" s="413"/>
      <c r="C11" s="406">
        <v>0.35185032901267421</v>
      </c>
      <c r="D11" s="407"/>
      <c r="E11" s="407">
        <v>0.36020399200674291</v>
      </c>
      <c r="F11" s="407"/>
      <c r="G11" s="403">
        <v>0.34427157211420018</v>
      </c>
      <c r="H11" s="403"/>
    </row>
    <row r="12" spans="1:8" ht="11.45" customHeight="1" x14ac:dyDescent="0.2">
      <c r="A12" s="146"/>
      <c r="B12" s="176"/>
      <c r="C12" s="174"/>
      <c r="D12" s="174"/>
      <c r="E12" s="174"/>
      <c r="F12" s="174"/>
      <c r="G12" s="174"/>
    </row>
    <row r="13" spans="1:8" ht="11.45" customHeight="1" x14ac:dyDescent="0.2">
      <c r="A13" s="146"/>
      <c r="B13" s="174"/>
      <c r="C13" s="174"/>
      <c r="D13" s="174"/>
      <c r="E13" s="174"/>
      <c r="F13" s="174"/>
      <c r="G13" s="174"/>
    </row>
    <row r="14" spans="1:8" ht="26.25" customHeight="1" x14ac:dyDescent="0.2">
      <c r="A14" s="296" t="s">
        <v>382</v>
      </c>
      <c r="B14" s="296"/>
      <c r="C14" s="296"/>
      <c r="D14" s="296"/>
      <c r="E14" s="296"/>
      <c r="F14" s="296"/>
      <c r="G14" s="296"/>
      <c r="H14" s="296"/>
    </row>
    <row r="15" spans="1:8" ht="11.45" customHeight="1" x14ac:dyDescent="0.2">
      <c r="A15" s="110"/>
      <c r="B15" s="110"/>
      <c r="C15" s="110"/>
      <c r="D15" s="110"/>
      <c r="E15" s="110"/>
      <c r="F15" s="110"/>
      <c r="G15" s="174"/>
    </row>
    <row r="16" spans="1:8" ht="11.45" customHeight="1" x14ac:dyDescent="0.2">
      <c r="A16" s="411" t="s">
        <v>100</v>
      </c>
      <c r="B16" s="316" t="s">
        <v>131</v>
      </c>
      <c r="C16" s="352" t="s">
        <v>154</v>
      </c>
      <c r="D16" s="381"/>
      <c r="E16" s="381"/>
      <c r="F16" s="381"/>
      <c r="G16" s="381"/>
      <c r="H16" s="381"/>
    </row>
    <row r="17" spans="1:8" ht="11.45" customHeight="1" x14ac:dyDescent="0.2">
      <c r="A17" s="411"/>
      <c r="B17" s="316"/>
      <c r="C17" s="316" t="s">
        <v>146</v>
      </c>
      <c r="D17" s="316" t="s">
        <v>147</v>
      </c>
      <c r="E17" s="316" t="s">
        <v>148</v>
      </c>
      <c r="F17" s="316" t="s">
        <v>149</v>
      </c>
      <c r="G17" s="286" t="s">
        <v>254</v>
      </c>
      <c r="H17" s="286" t="s">
        <v>359</v>
      </c>
    </row>
    <row r="18" spans="1:8" ht="11.45" customHeight="1" x14ac:dyDescent="0.2">
      <c r="A18" s="411"/>
      <c r="B18" s="316"/>
      <c r="C18" s="316"/>
      <c r="D18" s="316"/>
      <c r="E18" s="316"/>
      <c r="F18" s="316"/>
      <c r="G18" s="286"/>
      <c r="H18" s="286"/>
    </row>
    <row r="19" spans="1:8" ht="11.45" customHeight="1" x14ac:dyDescent="0.2">
      <c r="A19" s="411"/>
      <c r="B19" s="352" t="s">
        <v>10</v>
      </c>
      <c r="C19" s="381"/>
      <c r="D19" s="381"/>
      <c r="E19" s="381"/>
      <c r="F19" s="381"/>
      <c r="G19" s="381"/>
      <c r="H19" s="381"/>
    </row>
    <row r="20" spans="1:8" ht="6" customHeight="1" x14ac:dyDescent="0.2">
      <c r="A20" s="187"/>
      <c r="B20" s="116"/>
      <c r="C20" s="139"/>
      <c r="D20" s="139"/>
      <c r="E20" s="139"/>
      <c r="F20" s="139"/>
      <c r="G20" s="139"/>
      <c r="H20" s="116"/>
    </row>
    <row r="21" spans="1:8" s="110" customFormat="1" ht="11.45" customHeight="1" x14ac:dyDescent="0.2">
      <c r="A21" s="188" t="s">
        <v>116</v>
      </c>
      <c r="B21" s="237">
        <v>3.3520974057252446</v>
      </c>
      <c r="C21" s="238">
        <v>1.1125357149222919</v>
      </c>
      <c r="D21" s="238">
        <v>1.7935961713510336</v>
      </c>
      <c r="E21" s="238">
        <v>2.3086023708496555</v>
      </c>
      <c r="F21" s="238">
        <v>2.8442578377959955</v>
      </c>
      <c r="G21" s="239">
        <v>3.6198824378422745</v>
      </c>
      <c r="H21" s="239">
        <v>5.2122422613225252</v>
      </c>
    </row>
    <row r="22" spans="1:8" s="110" customFormat="1" ht="11.45" customHeight="1" x14ac:dyDescent="0.2">
      <c r="A22" s="188" t="s">
        <v>127</v>
      </c>
      <c r="B22" s="237">
        <v>3.3896858852952887</v>
      </c>
      <c r="C22" s="238">
        <v>1.5813634748736778</v>
      </c>
      <c r="D22" s="238">
        <v>1.8715532747574963</v>
      </c>
      <c r="E22" s="238">
        <v>2.4056433299086297</v>
      </c>
      <c r="F22" s="238">
        <v>3.3020798803776494</v>
      </c>
      <c r="G22" s="239">
        <v>3.864708399201275</v>
      </c>
      <c r="H22" s="239">
        <v>4.7597626200332597</v>
      </c>
    </row>
    <row r="23" spans="1:8" s="110" customFormat="1" ht="11.45" customHeight="1" x14ac:dyDescent="0.2">
      <c r="A23" s="189" t="s">
        <v>128</v>
      </c>
      <c r="B23" s="237">
        <v>3.3179957249360026</v>
      </c>
      <c r="C23" s="238">
        <v>0.62012662742379676</v>
      </c>
      <c r="D23" s="238">
        <v>1.7116235801082973</v>
      </c>
      <c r="E23" s="238">
        <v>2.2072497238544404</v>
      </c>
      <c r="F23" s="238">
        <v>2.4081715066056253</v>
      </c>
      <c r="G23" s="239">
        <v>3.3973850580616416</v>
      </c>
      <c r="H23" s="239">
        <v>5.5463533007400319</v>
      </c>
    </row>
    <row r="24" spans="1:8" s="110" customFormat="1" ht="11.45" customHeight="1" x14ac:dyDescent="0.2">
      <c r="A24" s="179"/>
      <c r="B24" s="177"/>
      <c r="C24" s="177"/>
      <c r="D24" s="177"/>
      <c r="E24" s="177"/>
      <c r="F24" s="180"/>
      <c r="G24" s="180"/>
      <c r="H24" s="178"/>
    </row>
    <row r="25" spans="1:8" s="110" customFormat="1" ht="11.45" customHeight="1" x14ac:dyDescent="0.2">
      <c r="A25" s="66"/>
      <c r="D25" s="181"/>
    </row>
    <row r="26" spans="1:8" s="110" customFormat="1" ht="30.75" customHeight="1" x14ac:dyDescent="0.2">
      <c r="A26" s="408" t="s">
        <v>333</v>
      </c>
      <c r="B26" s="408"/>
      <c r="C26" s="408"/>
      <c r="D26" s="408"/>
      <c r="E26" s="408"/>
      <c r="F26" s="408"/>
      <c r="G26" s="408"/>
      <c r="H26" s="123"/>
    </row>
    <row r="27" spans="1:8" s="110" customFormat="1" ht="25.5" customHeight="1" x14ac:dyDescent="0.2">
      <c r="A27" s="293" t="s">
        <v>140</v>
      </c>
      <c r="B27" s="409" t="s">
        <v>153</v>
      </c>
      <c r="C27" s="410"/>
      <c r="D27" s="410"/>
      <c r="E27" s="410"/>
      <c r="F27" s="410"/>
      <c r="G27" s="410"/>
      <c r="H27" s="193"/>
    </row>
    <row r="28" spans="1:8" s="110" customFormat="1" ht="11.45" customHeight="1" x14ac:dyDescent="0.2">
      <c r="A28" s="293"/>
      <c r="B28" s="184" t="s">
        <v>2</v>
      </c>
      <c r="C28" s="184" t="s">
        <v>15</v>
      </c>
      <c r="D28" s="184" t="s">
        <v>3</v>
      </c>
      <c r="E28" s="184" t="s">
        <v>4</v>
      </c>
      <c r="F28" s="184" t="s">
        <v>5</v>
      </c>
      <c r="G28" s="195" t="s">
        <v>267</v>
      </c>
      <c r="H28" s="160"/>
    </row>
    <row r="29" spans="1:8" s="110" customFormat="1" ht="11.45" customHeight="1" x14ac:dyDescent="0.2">
      <c r="A29" s="293"/>
      <c r="B29" s="352" t="s">
        <v>10</v>
      </c>
      <c r="C29" s="381"/>
      <c r="D29" s="381"/>
      <c r="E29" s="381"/>
      <c r="F29" s="381"/>
      <c r="G29" s="381"/>
      <c r="H29" s="194"/>
    </row>
    <row r="30" spans="1:8" s="110" customFormat="1" ht="6" customHeight="1" x14ac:dyDescent="0.2">
      <c r="A30" s="185"/>
      <c r="B30" s="186"/>
      <c r="C30" s="186"/>
      <c r="D30" s="186"/>
      <c r="E30" s="186"/>
      <c r="F30" s="186"/>
      <c r="G30" s="186"/>
      <c r="H30" s="186"/>
    </row>
    <row r="31" spans="1:8" s="110" customFormat="1" ht="11.25" x14ac:dyDescent="0.2">
      <c r="A31" s="185" t="s">
        <v>131</v>
      </c>
      <c r="B31" s="192">
        <f>SUM(B32:B37)</f>
        <v>100</v>
      </c>
      <c r="C31" s="192">
        <f t="shared" ref="C31:G31" si="0">SUM(C32:C37)</f>
        <v>100</v>
      </c>
      <c r="D31" s="192">
        <f t="shared" si="0"/>
        <v>100.00000000000001</v>
      </c>
      <c r="E31" s="192">
        <f t="shared" si="0"/>
        <v>100</v>
      </c>
      <c r="F31" s="192">
        <f t="shared" si="0"/>
        <v>99.999999999999972</v>
      </c>
      <c r="G31" s="192">
        <f t="shared" si="0"/>
        <v>100</v>
      </c>
      <c r="H31" s="192"/>
    </row>
    <row r="32" spans="1:8" s="110" customFormat="1" ht="11.45" customHeight="1" x14ac:dyDescent="0.2">
      <c r="A32" s="167" t="s">
        <v>360</v>
      </c>
      <c r="B32" s="191">
        <v>3.559117584292971</v>
      </c>
      <c r="C32" s="191">
        <v>2.9012031136056113</v>
      </c>
      <c r="D32" s="191">
        <v>2.7635503029221735</v>
      </c>
      <c r="E32" s="191">
        <v>4.7124705924783932</v>
      </c>
      <c r="F32" s="191">
        <v>8.0944399002411966</v>
      </c>
      <c r="G32" s="191">
        <v>6.4188733056552918</v>
      </c>
      <c r="H32" s="191"/>
    </row>
    <row r="33" spans="1:8" s="110" customFormat="1" ht="11.45" customHeight="1" x14ac:dyDescent="0.2">
      <c r="A33" s="167" t="s">
        <v>361</v>
      </c>
      <c r="B33" s="191">
        <v>9.7790873182638567</v>
      </c>
      <c r="C33" s="191">
        <v>7.0055376770402997</v>
      </c>
      <c r="D33" s="191">
        <v>8.3895080765707313</v>
      </c>
      <c r="E33" s="191">
        <v>12.373483299014428</v>
      </c>
      <c r="F33" s="191">
        <v>21.867427143905168</v>
      </c>
      <c r="G33" s="191">
        <v>17.542244143032857</v>
      </c>
      <c r="H33" s="191"/>
    </row>
    <row r="34" spans="1:8" s="110" customFormat="1" ht="11.45" customHeight="1" x14ac:dyDescent="0.2">
      <c r="A34" s="167" t="s">
        <v>362</v>
      </c>
      <c r="B34" s="191">
        <v>11.536550637284931</v>
      </c>
      <c r="C34" s="191">
        <v>8.1247666986595792</v>
      </c>
      <c r="D34" s="191">
        <v>9.9284308667643266</v>
      </c>
      <c r="E34" s="191">
        <v>15.319387033730505</v>
      </c>
      <c r="F34" s="191">
        <v>19.316610240623007</v>
      </c>
      <c r="G34" s="191">
        <v>14.606691538977064</v>
      </c>
      <c r="H34" s="191"/>
    </row>
    <row r="35" spans="1:8" s="110" customFormat="1" ht="11.45" customHeight="1" x14ac:dyDescent="0.2">
      <c r="A35" s="167" t="s">
        <v>363</v>
      </c>
      <c r="B35" s="191">
        <v>31.080669817978443</v>
      </c>
      <c r="C35" s="191">
        <v>29.600652995606133</v>
      </c>
      <c r="D35" s="191">
        <v>26.938892734307089</v>
      </c>
      <c r="E35" s="191">
        <v>34.14208080292341</v>
      </c>
      <c r="F35" s="191">
        <v>33.93792323857673</v>
      </c>
      <c r="G35" s="191">
        <v>33.157146698394058</v>
      </c>
      <c r="H35" s="191"/>
    </row>
    <row r="36" spans="1:8" s="110" customFormat="1" ht="11.45" customHeight="1" x14ac:dyDescent="0.2">
      <c r="A36" s="167" t="s">
        <v>163</v>
      </c>
      <c r="B36" s="191">
        <v>17.136941234996105</v>
      </c>
      <c r="C36" s="191">
        <v>21.736452145774056</v>
      </c>
      <c r="D36" s="191">
        <v>19.035718417088347</v>
      </c>
      <c r="E36" s="191">
        <v>14.566640111876849</v>
      </c>
      <c r="F36" s="191">
        <v>8.5529405756093304</v>
      </c>
      <c r="G36" s="191">
        <v>15.058057242534794</v>
      </c>
      <c r="H36" s="191"/>
    </row>
    <row r="37" spans="1:8" s="110" customFormat="1" ht="11.45" customHeight="1" x14ac:dyDescent="0.2">
      <c r="A37" s="167" t="s">
        <v>357</v>
      </c>
      <c r="B37" s="191">
        <v>26.907633407183688</v>
      </c>
      <c r="C37" s="191">
        <v>30.631387369314325</v>
      </c>
      <c r="D37" s="191">
        <v>32.943899602347344</v>
      </c>
      <c r="E37" s="191">
        <v>18.885938159976423</v>
      </c>
      <c r="F37" s="191">
        <v>8.2306589010445546</v>
      </c>
      <c r="G37" s="191">
        <v>13.216987071405926</v>
      </c>
      <c r="H37" s="191"/>
    </row>
    <row r="38" spans="1:8" s="110" customFormat="1" ht="11.45" customHeight="1" x14ac:dyDescent="0.2">
      <c r="A38" s="175"/>
      <c r="B38" s="182"/>
      <c r="C38" s="182"/>
      <c r="D38" s="182"/>
      <c r="E38" s="182"/>
      <c r="F38" s="182"/>
      <c r="G38" s="182"/>
    </row>
    <row r="39" spans="1:8" ht="11.45" customHeight="1" x14ac:dyDescent="0.2"/>
    <row r="40" spans="1:8" ht="11.45" customHeight="1" x14ac:dyDescent="0.2"/>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spans="1:6" ht="11.45" customHeight="1" x14ac:dyDescent="0.2"/>
    <row r="50" spans="1:6" ht="11.45" customHeight="1" x14ac:dyDescent="0.2"/>
    <row r="51" spans="1:6" ht="11.45" customHeight="1" x14ac:dyDescent="0.2"/>
    <row r="52" spans="1:6" ht="11.45" customHeight="1" x14ac:dyDescent="0.2"/>
    <row r="53" spans="1:6" ht="11.45" customHeight="1" x14ac:dyDescent="0.2"/>
    <row r="54" spans="1:6" ht="11.45" customHeight="1" x14ac:dyDescent="0.2"/>
    <row r="55" spans="1:6" ht="11.45" customHeight="1" x14ac:dyDescent="0.2"/>
    <row r="56" spans="1:6" ht="11.45" customHeight="1" x14ac:dyDescent="0.2"/>
    <row r="57" spans="1:6" ht="11.45" customHeight="1" x14ac:dyDescent="0.2"/>
    <row r="58" spans="1:6" ht="11.45" customHeight="1" x14ac:dyDescent="0.2"/>
    <row r="59" spans="1:6" ht="11.45" customHeight="1" x14ac:dyDescent="0.2"/>
    <row r="60" spans="1:6" ht="11.45" customHeight="1" x14ac:dyDescent="0.2"/>
    <row r="61" spans="1:6" ht="11.45" customHeight="1" x14ac:dyDescent="0.2"/>
    <row r="62" spans="1:6" ht="11.45" customHeight="1" x14ac:dyDescent="0.2">
      <c r="A62" s="183"/>
      <c r="B62" s="183"/>
      <c r="C62" s="183"/>
      <c r="D62" s="183"/>
      <c r="E62" s="183"/>
      <c r="F62" s="183"/>
    </row>
    <row r="63" spans="1:6" ht="11.45" customHeight="1" x14ac:dyDescent="0.2"/>
    <row r="64" spans="1:6"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40">
    <mergeCell ref="E9:F9"/>
    <mergeCell ref="E10:F10"/>
    <mergeCell ref="E11:F11"/>
    <mergeCell ref="A26:G26"/>
    <mergeCell ref="A10:B10"/>
    <mergeCell ref="A11:B11"/>
    <mergeCell ref="C10:D10"/>
    <mergeCell ref="C11:D11"/>
    <mergeCell ref="G10:H10"/>
    <mergeCell ref="G11:H11"/>
    <mergeCell ref="B27:G27"/>
    <mergeCell ref="B29:G29"/>
    <mergeCell ref="B19:H19"/>
    <mergeCell ref="A27:A29"/>
    <mergeCell ref="A14:H14"/>
    <mergeCell ref="G17:G18"/>
    <mergeCell ref="A16:A19"/>
    <mergeCell ref="H17:H18"/>
    <mergeCell ref="C16:H16"/>
    <mergeCell ref="F17:F18"/>
    <mergeCell ref="B16:B18"/>
    <mergeCell ref="C17:C18"/>
    <mergeCell ref="D17:D18"/>
    <mergeCell ref="E17:E18"/>
    <mergeCell ref="A1:H1"/>
    <mergeCell ref="A3:B6"/>
    <mergeCell ref="A8:B8"/>
    <mergeCell ref="A9:B9"/>
    <mergeCell ref="C4:D5"/>
    <mergeCell ref="E4:F5"/>
    <mergeCell ref="G4:H5"/>
    <mergeCell ref="G8:H8"/>
    <mergeCell ref="G9:H9"/>
    <mergeCell ref="C8:D8"/>
    <mergeCell ref="C9:D9"/>
    <mergeCell ref="A7:B7"/>
    <mergeCell ref="C6:H6"/>
    <mergeCell ref="C3:H3"/>
    <mergeCell ref="A2:H2"/>
    <mergeCell ref="E8:F8"/>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0"/>
  <sheetViews>
    <sheetView zoomScale="140" zoomScaleNormal="140" workbookViewId="0">
      <selection activeCell="C16" sqref="C16"/>
    </sheetView>
  </sheetViews>
  <sheetFormatPr baseColWidth="10" defaultRowHeight="11.25" x14ac:dyDescent="0.2"/>
  <cols>
    <col min="1" max="1" width="13.7109375" style="116" customWidth="1"/>
    <col min="2" max="10" width="8.7109375" style="116" customWidth="1"/>
    <col min="11" max="16384" width="11.42578125" style="116"/>
  </cols>
  <sheetData>
    <row r="1" spans="1:11" ht="24.95" customHeight="1" x14ac:dyDescent="0.2">
      <c r="A1" s="297" t="s">
        <v>318</v>
      </c>
      <c r="B1" s="297"/>
      <c r="C1" s="297"/>
      <c r="D1" s="297"/>
      <c r="E1" s="297"/>
      <c r="F1" s="297"/>
      <c r="G1" s="297"/>
      <c r="H1" s="297"/>
      <c r="I1" s="297"/>
      <c r="J1" s="297"/>
    </row>
    <row r="2" spans="1:11" s="139" customFormat="1" ht="29.25" customHeight="1" x14ac:dyDescent="0.2">
      <c r="A2" s="296" t="s">
        <v>383</v>
      </c>
      <c r="B2" s="296"/>
      <c r="C2" s="296"/>
      <c r="D2" s="296"/>
      <c r="E2" s="296"/>
      <c r="F2" s="296"/>
      <c r="G2" s="296"/>
      <c r="H2" s="296"/>
      <c r="I2" s="296"/>
      <c r="J2" s="296"/>
    </row>
    <row r="3" spans="1:11" s="139" customFormat="1" ht="20.100000000000001" customHeight="1" x14ac:dyDescent="0.2">
      <c r="A3" s="415"/>
      <c r="B3" s="415"/>
      <c r="C3" s="415"/>
      <c r="D3" s="415"/>
      <c r="E3" s="415"/>
      <c r="F3" s="415"/>
      <c r="G3" s="415"/>
      <c r="H3" s="415"/>
      <c r="I3" s="415"/>
      <c r="J3" s="415"/>
    </row>
    <row r="4" spans="1:11" s="139" customFormat="1" ht="11.45" customHeight="1" x14ac:dyDescent="0.2">
      <c r="A4" s="293" t="s">
        <v>302</v>
      </c>
      <c r="B4" s="284" t="s">
        <v>164</v>
      </c>
      <c r="C4" s="284"/>
      <c r="D4" s="284"/>
      <c r="E4" s="284"/>
      <c r="F4" s="284"/>
      <c r="G4" s="284"/>
      <c r="H4" s="284" t="s">
        <v>327</v>
      </c>
      <c r="I4" s="284"/>
      <c r="J4" s="286" t="s">
        <v>275</v>
      </c>
      <c r="K4" s="196"/>
    </row>
    <row r="5" spans="1:11" s="139" customFormat="1" ht="11.45" customHeight="1" x14ac:dyDescent="0.2">
      <c r="A5" s="293"/>
      <c r="B5" s="284" t="s">
        <v>165</v>
      </c>
      <c r="C5" s="284"/>
      <c r="D5" s="284" t="s">
        <v>166</v>
      </c>
      <c r="E5" s="284"/>
      <c r="F5" s="284" t="s">
        <v>167</v>
      </c>
      <c r="G5" s="284"/>
      <c r="H5" s="284"/>
      <c r="I5" s="284"/>
      <c r="J5" s="352"/>
      <c r="K5" s="196"/>
    </row>
    <row r="6" spans="1:11" s="139" customFormat="1" ht="11.45" customHeight="1" x14ac:dyDescent="0.2">
      <c r="A6" s="293"/>
      <c r="B6" s="284"/>
      <c r="C6" s="284"/>
      <c r="D6" s="284" t="s">
        <v>168</v>
      </c>
      <c r="E6" s="284"/>
      <c r="F6" s="284"/>
      <c r="G6" s="284"/>
      <c r="H6" s="284"/>
      <c r="I6" s="284"/>
      <c r="J6" s="352"/>
      <c r="K6" s="196"/>
    </row>
    <row r="7" spans="1:11" s="139" customFormat="1" ht="11.45" customHeight="1" x14ac:dyDescent="0.2">
      <c r="A7" s="293"/>
      <c r="B7" s="197">
        <v>1000</v>
      </c>
      <c r="C7" s="88" t="s">
        <v>10</v>
      </c>
      <c r="D7" s="197">
        <v>1000</v>
      </c>
      <c r="E7" s="88" t="s">
        <v>10</v>
      </c>
      <c r="F7" s="197">
        <v>1000</v>
      </c>
      <c r="G7" s="112" t="s">
        <v>10</v>
      </c>
      <c r="H7" s="198">
        <v>1000</v>
      </c>
      <c r="I7" s="316" t="s">
        <v>10</v>
      </c>
      <c r="J7" s="352"/>
      <c r="K7" s="196"/>
    </row>
    <row r="8" spans="1:11" s="139" customFormat="1" ht="20.100000000000001" customHeight="1" x14ac:dyDescent="0.2">
      <c r="A8" s="199"/>
      <c r="B8" s="416" t="s">
        <v>116</v>
      </c>
      <c r="C8" s="416"/>
      <c r="D8" s="416"/>
      <c r="E8" s="416"/>
      <c r="F8" s="416"/>
      <c r="G8" s="416"/>
      <c r="H8" s="416"/>
      <c r="I8" s="416"/>
      <c r="J8" s="416"/>
      <c r="K8" s="196"/>
    </row>
    <row r="9" spans="1:11" s="139" customFormat="1" ht="11.45" customHeight="1" x14ac:dyDescent="0.2">
      <c r="A9" s="200" t="s">
        <v>131</v>
      </c>
      <c r="B9" s="201">
        <v>1344.7700000000002</v>
      </c>
      <c r="C9" s="202">
        <v>100</v>
      </c>
      <c r="D9" s="201">
        <v>1210.3940000000007</v>
      </c>
      <c r="E9" s="202">
        <v>99.999999999999972</v>
      </c>
      <c r="F9" s="201">
        <v>134.37600000000003</v>
      </c>
      <c r="G9" s="202">
        <v>100</v>
      </c>
      <c r="H9" s="201">
        <v>505.95500000000004</v>
      </c>
      <c r="I9" s="202">
        <v>99.999999999999972</v>
      </c>
      <c r="J9" s="201">
        <v>46.777026257278216</v>
      </c>
      <c r="K9" s="196"/>
    </row>
    <row r="10" spans="1:11" s="139" customFormat="1" ht="11.45" customHeight="1" x14ac:dyDescent="0.2">
      <c r="A10" s="158" t="s">
        <v>155</v>
      </c>
      <c r="B10" s="203">
        <v>20.850998352538991</v>
      </c>
      <c r="C10" s="203">
        <v>1.5505252461416441</v>
      </c>
      <c r="D10" s="203">
        <v>19.487008045033392</v>
      </c>
      <c r="E10" s="203">
        <v>1.6099722937352119</v>
      </c>
      <c r="F10" s="203">
        <v>1.3639903075056006</v>
      </c>
      <c r="G10" s="204">
        <v>1.015055000525094</v>
      </c>
      <c r="H10" s="203">
        <v>6.57371106270769</v>
      </c>
      <c r="I10" s="204">
        <v>1.2992679314776392</v>
      </c>
      <c r="J10" s="203">
        <v>37.519192376849524</v>
      </c>
      <c r="K10" s="196"/>
    </row>
    <row r="11" spans="1:11" s="139" customFormat="1" ht="11.45" customHeight="1" x14ac:dyDescent="0.2">
      <c r="A11" s="158" t="s">
        <v>156</v>
      </c>
      <c r="B11" s="203">
        <v>48.350669544970529</v>
      </c>
      <c r="C11" s="203">
        <v>3.5954601563814275</v>
      </c>
      <c r="D11" s="203">
        <v>44.907466287008347</v>
      </c>
      <c r="E11" s="203">
        <v>3.7101527508404968</v>
      </c>
      <c r="F11" s="203">
        <v>3.4432032579622058</v>
      </c>
      <c r="G11" s="204">
        <v>2.5623647511179115</v>
      </c>
      <c r="H11" s="203">
        <v>11.02194133825982</v>
      </c>
      <c r="I11" s="204">
        <v>2.1784430113863524</v>
      </c>
      <c r="J11" s="203">
        <v>29.318964258330041</v>
      </c>
      <c r="K11" s="196"/>
    </row>
    <row r="12" spans="1:11" s="139" customFormat="1" ht="11.45" customHeight="1" x14ac:dyDescent="0.2">
      <c r="A12" s="158" t="s">
        <v>157</v>
      </c>
      <c r="B12" s="203">
        <v>92.664285118188758</v>
      </c>
      <c r="C12" s="203">
        <v>6.8907162651002576</v>
      </c>
      <c r="D12" s="203">
        <v>85.954282047567702</v>
      </c>
      <c r="E12" s="203">
        <v>7.1013473338076407</v>
      </c>
      <c r="F12" s="203">
        <v>6.7100030706210312</v>
      </c>
      <c r="G12" s="204">
        <v>4.9934534966221866</v>
      </c>
      <c r="H12" s="203">
        <v>23.9254338523778</v>
      </c>
      <c r="I12" s="204">
        <v>4.7287671536752871</v>
      </c>
      <c r="J12" s="203">
        <v>32.452413167286103</v>
      </c>
      <c r="K12" s="196"/>
    </row>
    <row r="13" spans="1:11" s="139" customFormat="1" ht="11.45" customHeight="1" x14ac:dyDescent="0.2">
      <c r="A13" s="158" t="s">
        <v>158</v>
      </c>
      <c r="B13" s="203">
        <v>93.811024761353224</v>
      </c>
      <c r="C13" s="203">
        <v>6.975990300300662</v>
      </c>
      <c r="D13" s="203">
        <v>87.345877605598787</v>
      </c>
      <c r="E13" s="203">
        <v>7.2163177945031727</v>
      </c>
      <c r="F13" s="203">
        <v>6.4651471557544209</v>
      </c>
      <c r="G13" s="204">
        <v>4.8112364974060986</v>
      </c>
      <c r="H13" s="203">
        <v>26.284567969804002</v>
      </c>
      <c r="I13" s="204">
        <v>5.1950406597037286</v>
      </c>
      <c r="J13" s="203">
        <v>34.331404913661174</v>
      </c>
      <c r="K13" s="196"/>
    </row>
    <row r="14" spans="1:11" s="139" customFormat="1" ht="11.45" customHeight="1" x14ac:dyDescent="0.2">
      <c r="A14" s="158" t="s">
        <v>159</v>
      </c>
      <c r="B14" s="203">
        <v>85.298552462126324</v>
      </c>
      <c r="C14" s="203">
        <v>6.3429844852373503</v>
      </c>
      <c r="D14" s="203">
        <v>79.980951710936139</v>
      </c>
      <c r="E14" s="203">
        <v>6.6078443639786792</v>
      </c>
      <c r="F14" s="203">
        <v>5.3176007511901986</v>
      </c>
      <c r="G14" s="204">
        <v>3.9572548306172211</v>
      </c>
      <c r="H14" s="203">
        <v>29.280979661927802</v>
      </c>
      <c r="I14" s="204">
        <v>5.78726955202099</v>
      </c>
      <c r="J14" s="203">
        <v>40.038079151673777</v>
      </c>
      <c r="K14" s="196"/>
    </row>
    <row r="15" spans="1:11" s="139" customFormat="1" ht="11.45" customHeight="1" x14ac:dyDescent="0.2">
      <c r="A15" s="158" t="s">
        <v>160</v>
      </c>
      <c r="B15" s="203">
        <v>80.29118489296917</v>
      </c>
      <c r="C15" s="203">
        <v>5.9706258239676044</v>
      </c>
      <c r="D15" s="203">
        <v>74.863184324805957</v>
      </c>
      <c r="E15" s="203">
        <v>6.1850260596802293</v>
      </c>
      <c r="F15" s="203">
        <v>5.4280005681632035</v>
      </c>
      <c r="G15" s="204">
        <v>4.0394122225421221</v>
      </c>
      <c r="H15" s="203">
        <v>31.016876896123101</v>
      </c>
      <c r="I15" s="204">
        <v>6.1303627587676965</v>
      </c>
      <c r="J15" s="203">
        <v>44.823009480474163</v>
      </c>
      <c r="K15" s="196"/>
    </row>
    <row r="16" spans="1:11" s="139" customFormat="1" ht="11.45" customHeight="1" x14ac:dyDescent="0.2">
      <c r="A16" s="158" t="s">
        <v>161</v>
      </c>
      <c r="B16" s="203">
        <v>119.39535085261241</v>
      </c>
      <c r="C16" s="203">
        <v>8.8784960143825629</v>
      </c>
      <c r="D16" s="203">
        <v>109.78563214649587</v>
      </c>
      <c r="E16" s="203">
        <v>9.0702392895615649</v>
      </c>
      <c r="F16" s="203">
        <v>9.609718706116535</v>
      </c>
      <c r="G16" s="204">
        <v>7.1513653525306093</v>
      </c>
      <c r="H16" s="203">
        <v>49.214247619227393</v>
      </c>
      <c r="I16" s="204">
        <v>9.7270009426188864</v>
      </c>
      <c r="J16" s="203">
        <v>48.59213490284808</v>
      </c>
      <c r="K16" s="196"/>
    </row>
    <row r="17" spans="1:11" s="139" customFormat="1" ht="11.45" customHeight="1" x14ac:dyDescent="0.2">
      <c r="A17" s="158" t="s">
        <v>162</v>
      </c>
      <c r="B17" s="203">
        <v>274.18883690043663</v>
      </c>
      <c r="C17" s="203">
        <v>20.389273771755512</v>
      </c>
      <c r="D17" s="203">
        <v>246.86376003189116</v>
      </c>
      <c r="E17" s="203">
        <v>20.395322517452254</v>
      </c>
      <c r="F17" s="203">
        <v>27.325076868545533</v>
      </c>
      <c r="G17" s="204">
        <v>20.334789596762462</v>
      </c>
      <c r="H17" s="203">
        <v>109.31919363810789</v>
      </c>
      <c r="I17" s="204">
        <v>21.606505250092969</v>
      </c>
      <c r="J17" s="203">
        <v>48.998699424980757</v>
      </c>
      <c r="K17" s="196"/>
    </row>
    <row r="18" spans="1:11" s="139" customFormat="1" ht="11.45" customHeight="1" x14ac:dyDescent="0.2">
      <c r="A18" s="188" t="s">
        <v>163</v>
      </c>
      <c r="B18" s="203">
        <v>206.20495596188061</v>
      </c>
      <c r="C18" s="203">
        <v>15.333845636196566</v>
      </c>
      <c r="D18" s="203">
        <v>179.69967898455255</v>
      </c>
      <c r="E18" s="203">
        <v>14.846378863787532</v>
      </c>
      <c r="F18" s="203">
        <v>26.505276977328126</v>
      </c>
      <c r="G18" s="204">
        <v>19.724710496910252</v>
      </c>
      <c r="H18" s="203">
        <v>89.6384943960621</v>
      </c>
      <c r="I18" s="204">
        <v>17.716693064810528</v>
      </c>
      <c r="J18" s="203">
        <v>55.244709117638102</v>
      </c>
      <c r="K18" s="196"/>
    </row>
    <row r="19" spans="1:11" s="139" customFormat="1" ht="11.45" customHeight="1" x14ac:dyDescent="0.2">
      <c r="A19" s="188" t="s">
        <v>357</v>
      </c>
      <c r="B19" s="203">
        <v>323.71414115292345</v>
      </c>
      <c r="C19" s="203">
        <v>24.072082300536405</v>
      </c>
      <c r="D19" s="203">
        <v>281.50615881611049</v>
      </c>
      <c r="E19" s="203">
        <v>23.257398732653193</v>
      </c>
      <c r="F19" s="203">
        <v>42.207982336813174</v>
      </c>
      <c r="G19" s="204">
        <v>31.410357754966039</v>
      </c>
      <c r="H19" s="203">
        <v>129.6795535654023</v>
      </c>
      <c r="I19" s="204">
        <v>25.630649675445898</v>
      </c>
      <c r="J19" s="203">
        <v>52.003309088186526</v>
      </c>
      <c r="K19" s="196"/>
    </row>
    <row r="20" spans="1:11" s="139" customFormat="1" ht="20.100000000000001" customHeight="1" x14ac:dyDescent="0.2">
      <c r="A20" s="167"/>
      <c r="B20" s="307" t="s">
        <v>127</v>
      </c>
      <c r="C20" s="307"/>
      <c r="D20" s="307"/>
      <c r="E20" s="307"/>
      <c r="F20" s="307"/>
      <c r="G20" s="307"/>
      <c r="H20" s="307"/>
      <c r="I20" s="307"/>
      <c r="J20" s="307"/>
    </row>
    <row r="21" spans="1:11" s="131" customFormat="1" ht="11.45" customHeight="1" x14ac:dyDescent="0.2">
      <c r="A21" s="200" t="s">
        <v>152</v>
      </c>
      <c r="B21" s="201">
        <v>644.96928993567406</v>
      </c>
      <c r="C21" s="202">
        <v>99.999999999999972</v>
      </c>
      <c r="D21" s="201">
        <v>584.55513978152658</v>
      </c>
      <c r="E21" s="202">
        <v>100</v>
      </c>
      <c r="F21" s="201">
        <v>60.414150154147571</v>
      </c>
      <c r="G21" s="202">
        <v>100</v>
      </c>
      <c r="H21" s="201">
        <v>243.30861477966002</v>
      </c>
      <c r="I21" s="202">
        <v>100.00000000000006</v>
      </c>
      <c r="J21" s="205">
        <v>46.304216492330205</v>
      </c>
    </row>
    <row r="22" spans="1:11" s="139" customFormat="1" ht="11.45" customHeight="1" x14ac:dyDescent="0.2">
      <c r="A22" s="158" t="s">
        <v>155</v>
      </c>
      <c r="B22" s="203">
        <v>10.633154366322222</v>
      </c>
      <c r="C22" s="204">
        <v>1.64862955992567</v>
      </c>
      <c r="D22" s="203">
        <v>10.066283537659203</v>
      </c>
      <c r="E22" s="204">
        <v>1.7220417463819422</v>
      </c>
      <c r="F22" s="203">
        <v>0.56687082866302185</v>
      </c>
      <c r="G22" s="204">
        <v>0.93830804077627972</v>
      </c>
      <c r="H22" s="203">
        <v>3.45992004256198</v>
      </c>
      <c r="I22" s="204">
        <v>1.4220294031492799</v>
      </c>
      <c r="J22" s="204">
        <v>37.422326287487373</v>
      </c>
    </row>
    <row r="23" spans="1:11" s="139" customFormat="1" ht="11.45" customHeight="1" x14ac:dyDescent="0.2">
      <c r="A23" s="158" t="s">
        <v>156</v>
      </c>
      <c r="B23" s="203">
        <v>24.380909385042994</v>
      </c>
      <c r="C23" s="204">
        <v>3.7801659343307059</v>
      </c>
      <c r="D23" s="203">
        <v>22.892536803473973</v>
      </c>
      <c r="E23" s="204">
        <v>3.9162322329472459</v>
      </c>
      <c r="F23" s="203">
        <v>1.4883725815690212</v>
      </c>
      <c r="G23" s="204">
        <v>2.4636158545165614</v>
      </c>
      <c r="H23" s="203">
        <v>6.2993374604224899</v>
      </c>
      <c r="I23" s="204">
        <v>2.5890318212230845</v>
      </c>
      <c r="J23" s="204">
        <v>31.429044028359932</v>
      </c>
    </row>
    <row r="24" spans="1:11" s="139" customFormat="1" ht="11.45" customHeight="1" x14ac:dyDescent="0.2">
      <c r="A24" s="158" t="s">
        <v>157</v>
      </c>
      <c r="B24" s="203">
        <v>49.57463241790586</v>
      </c>
      <c r="C24" s="204">
        <v>7.6863554887784158</v>
      </c>
      <c r="D24" s="203">
        <v>46.244135280619233</v>
      </c>
      <c r="E24" s="204">
        <v>7.9109962659643456</v>
      </c>
      <c r="F24" s="203">
        <v>3.3304971372866117</v>
      </c>
      <c r="G24" s="204">
        <v>5.5127766074484219</v>
      </c>
      <c r="H24" s="203">
        <v>12.934519526178599</v>
      </c>
      <c r="I24" s="204">
        <v>5.3160959951591042</v>
      </c>
      <c r="J24" s="204">
        <v>32.24482789742153</v>
      </c>
    </row>
    <row r="25" spans="1:11" s="139" customFormat="1" ht="11.45" customHeight="1" x14ac:dyDescent="0.2">
      <c r="A25" s="158" t="s">
        <v>158</v>
      </c>
      <c r="B25" s="203">
        <v>48.556120407132575</v>
      </c>
      <c r="C25" s="204">
        <v>7.5284391311058103</v>
      </c>
      <c r="D25" s="203">
        <v>45.164028253819183</v>
      </c>
      <c r="E25" s="204">
        <v>7.7262220755939159</v>
      </c>
      <c r="F25" s="203">
        <v>3.3920921533133903</v>
      </c>
      <c r="G25" s="204">
        <v>5.6147312254801536</v>
      </c>
      <c r="H25" s="203">
        <v>12.712680588571301</v>
      </c>
      <c r="I25" s="204">
        <v>5.2249200465359147</v>
      </c>
      <c r="J25" s="204">
        <v>32.580520989651653</v>
      </c>
    </row>
    <row r="26" spans="1:11" s="139" customFormat="1" ht="11.45" customHeight="1" x14ac:dyDescent="0.2">
      <c r="A26" s="158" t="s">
        <v>159</v>
      </c>
      <c r="B26" s="203">
        <v>44.200211350824695</v>
      </c>
      <c r="C26" s="204">
        <v>6.8530722377856153</v>
      </c>
      <c r="D26" s="203">
        <v>41.618462703957441</v>
      </c>
      <c r="E26" s="204">
        <v>7.1196812535960339</v>
      </c>
      <c r="F26" s="203">
        <v>2.5817486468672461</v>
      </c>
      <c r="G26" s="204">
        <v>4.2734171386668152</v>
      </c>
      <c r="H26" s="203">
        <v>14.388080684239499</v>
      </c>
      <c r="I26" s="204">
        <v>5.9135105829562704</v>
      </c>
      <c r="J26" s="204">
        <v>37.902448727674084</v>
      </c>
    </row>
    <row r="27" spans="1:11" s="139" customFormat="1" ht="11.45" customHeight="1" x14ac:dyDescent="0.2">
      <c r="A27" s="158" t="s">
        <v>160</v>
      </c>
      <c r="B27" s="203">
        <v>42.228607199251904</v>
      </c>
      <c r="C27" s="204">
        <v>6.5473826208785173</v>
      </c>
      <c r="D27" s="203">
        <v>39.393500829232124</v>
      </c>
      <c r="E27" s="204">
        <v>6.7390564462328006</v>
      </c>
      <c r="F27" s="203">
        <v>2.8351063700197732</v>
      </c>
      <c r="G27" s="204">
        <v>4.6927853206342531</v>
      </c>
      <c r="H27" s="203">
        <v>16.072755898433698</v>
      </c>
      <c r="I27" s="204">
        <v>6.60591319916443</v>
      </c>
      <c r="J27" s="204">
        <v>44.211056370579385</v>
      </c>
    </row>
    <row r="28" spans="1:11" s="139" customFormat="1" ht="11.45" customHeight="1" x14ac:dyDescent="0.2">
      <c r="A28" s="158" t="s">
        <v>161</v>
      </c>
      <c r="B28" s="203">
        <v>59.908241021940619</v>
      </c>
      <c r="C28" s="204">
        <v>9.2885416339614508</v>
      </c>
      <c r="D28" s="203">
        <v>55.298751918786273</v>
      </c>
      <c r="E28" s="204">
        <v>9.4599718923785012</v>
      </c>
      <c r="F28" s="203">
        <v>4.6094891031543321</v>
      </c>
      <c r="G28" s="204">
        <v>7.6298170070971034</v>
      </c>
      <c r="H28" s="203">
        <v>23.908275707282399</v>
      </c>
      <c r="I28" s="204">
        <v>9.8263169715275822</v>
      </c>
      <c r="J28" s="204">
        <v>46.9560902572141</v>
      </c>
    </row>
    <row r="29" spans="1:11" s="139" customFormat="1" ht="11.45" customHeight="1" x14ac:dyDescent="0.2">
      <c r="A29" s="158" t="s">
        <v>162</v>
      </c>
      <c r="B29" s="203">
        <v>137.22152146151731</v>
      </c>
      <c r="C29" s="204">
        <v>21.275667477935745</v>
      </c>
      <c r="D29" s="203">
        <v>125.01748895849778</v>
      </c>
      <c r="E29" s="204">
        <v>21.386774394836763</v>
      </c>
      <c r="F29" s="203">
        <v>12.204032503019565</v>
      </c>
      <c r="G29" s="204">
        <v>20.200619344774033</v>
      </c>
      <c r="H29" s="203">
        <v>54.337536827206101</v>
      </c>
      <c r="I29" s="204">
        <v>22.332763217781711</v>
      </c>
      <c r="J29" s="204">
        <v>47.745011061071516</v>
      </c>
    </row>
    <row r="30" spans="1:11" s="139" customFormat="1" ht="11.45" customHeight="1" x14ac:dyDescent="0.2">
      <c r="A30" s="188" t="s">
        <v>163</v>
      </c>
      <c r="B30" s="203">
        <v>100.44329629109565</v>
      </c>
      <c r="C30" s="204">
        <v>15.573345562098522</v>
      </c>
      <c r="D30" s="203">
        <v>88.089033349203063</v>
      </c>
      <c r="E30" s="204">
        <v>15.069413876358306</v>
      </c>
      <c r="F30" s="203">
        <v>12.354262941892655</v>
      </c>
      <c r="G30" s="204">
        <v>20.449286980567592</v>
      </c>
      <c r="H30" s="203">
        <v>43.144622393888504</v>
      </c>
      <c r="I30" s="204">
        <v>17.732468056242158</v>
      </c>
      <c r="J30" s="204">
        <v>54.220768592488071</v>
      </c>
    </row>
    <row r="31" spans="1:11" s="139" customFormat="1" ht="11.45" customHeight="1" x14ac:dyDescent="0.2">
      <c r="A31" s="188" t="s">
        <v>357</v>
      </c>
      <c r="B31" s="203">
        <v>127.82259603464011</v>
      </c>
      <c r="C31" s="204">
        <v>19.818400353199529</v>
      </c>
      <c r="D31" s="203">
        <v>110.77091814627825</v>
      </c>
      <c r="E31" s="204">
        <v>18.949609815710133</v>
      </c>
      <c r="F31" s="203">
        <v>17.051677888361951</v>
      </c>
      <c r="G31" s="204">
        <v>28.224642480038781</v>
      </c>
      <c r="H31" s="203">
        <v>56.0508856508756</v>
      </c>
      <c r="I31" s="204">
        <v>23.036950706260527</v>
      </c>
      <c r="J31" s="204">
        <v>56.070072757083125</v>
      </c>
    </row>
    <row r="32" spans="1:11" s="139" customFormat="1" ht="20.100000000000001" customHeight="1" x14ac:dyDescent="0.2">
      <c r="A32" s="167"/>
      <c r="B32" s="405" t="s">
        <v>128</v>
      </c>
      <c r="C32" s="405"/>
      <c r="D32" s="405"/>
      <c r="E32" s="405"/>
      <c r="F32" s="405"/>
      <c r="G32" s="405"/>
      <c r="H32" s="405"/>
      <c r="I32" s="405"/>
      <c r="J32" s="405"/>
    </row>
    <row r="33" spans="1:10" s="131" customFormat="1" ht="11.45" customHeight="1" x14ac:dyDescent="0.2">
      <c r="A33" s="200" t="s">
        <v>152</v>
      </c>
      <c r="B33" s="201">
        <v>699.80071006432615</v>
      </c>
      <c r="C33" s="202">
        <v>100</v>
      </c>
      <c r="D33" s="201">
        <v>625.838860218474</v>
      </c>
      <c r="E33" s="202">
        <v>99.999999999999986</v>
      </c>
      <c r="F33" s="201">
        <v>73.96184984585247</v>
      </c>
      <c r="G33" s="202">
        <v>99.999999999999972</v>
      </c>
      <c r="H33" s="201">
        <v>262.64638522033999</v>
      </c>
      <c r="I33" s="202">
        <v>99.999999999999915</v>
      </c>
      <c r="J33" s="205">
        <v>47.212790002566678</v>
      </c>
    </row>
    <row r="34" spans="1:10" s="139" customFormat="1" ht="11.45" customHeight="1" x14ac:dyDescent="0.2">
      <c r="A34" s="158" t="s">
        <v>155</v>
      </c>
      <c r="B34" s="203">
        <v>10.217843986216769</v>
      </c>
      <c r="C34" s="204">
        <v>1.4601076905562926</v>
      </c>
      <c r="D34" s="203">
        <v>9.4207245073741888</v>
      </c>
      <c r="E34" s="204">
        <v>1.5052955490947797</v>
      </c>
      <c r="F34" s="203">
        <v>0.79711947884257872</v>
      </c>
      <c r="G34" s="204">
        <v>1.0777441079474006</v>
      </c>
      <c r="H34" s="203">
        <v>3.11379102014571</v>
      </c>
      <c r="I34" s="204">
        <v>1.1855449742944226</v>
      </c>
      <c r="J34" s="204">
        <v>37.619995646349338</v>
      </c>
    </row>
    <row r="35" spans="1:10" s="139" customFormat="1" ht="11.45" customHeight="1" x14ac:dyDescent="0.2">
      <c r="A35" s="158" t="s">
        <v>156</v>
      </c>
      <c r="B35" s="203">
        <v>23.969760159927539</v>
      </c>
      <c r="C35" s="204">
        <v>3.4252266131202154</v>
      </c>
      <c r="D35" s="203">
        <v>22.01492948353437</v>
      </c>
      <c r="E35" s="204">
        <v>3.5176673873925282</v>
      </c>
      <c r="F35" s="203">
        <v>1.9548306763931844</v>
      </c>
      <c r="G35" s="204">
        <v>2.643025668594476</v>
      </c>
      <c r="H35" s="203">
        <v>4.7226038778373303</v>
      </c>
      <c r="I35" s="204">
        <v>1.7980844753966176</v>
      </c>
      <c r="J35" s="204">
        <v>27.172690648370562</v>
      </c>
    </row>
    <row r="36" spans="1:10" s="139" customFormat="1" ht="11.45" customHeight="1" x14ac:dyDescent="0.2">
      <c r="A36" s="158" t="s">
        <v>157</v>
      </c>
      <c r="B36" s="203">
        <v>43.089652700282905</v>
      </c>
      <c r="C36" s="204">
        <v>6.1574176877188469</v>
      </c>
      <c r="D36" s="203">
        <v>39.710146766948469</v>
      </c>
      <c r="E36" s="204">
        <v>6.3451072298524354</v>
      </c>
      <c r="F36" s="203">
        <v>3.37950593333442</v>
      </c>
      <c r="G36" s="204">
        <v>4.5692555559086401</v>
      </c>
      <c r="H36" s="203">
        <v>10.990914326199199</v>
      </c>
      <c r="I36" s="204">
        <v>4.1846813604454036</v>
      </c>
      <c r="J36" s="204">
        <v>32.691239957571185</v>
      </c>
    </row>
    <row r="37" spans="1:10" s="139" customFormat="1" ht="11.45" customHeight="1" x14ac:dyDescent="0.2">
      <c r="A37" s="158" t="s">
        <v>158</v>
      </c>
      <c r="B37" s="203">
        <v>45.254904354220656</v>
      </c>
      <c r="C37" s="204">
        <v>6.466827441495564</v>
      </c>
      <c r="D37" s="203">
        <v>42.181849351779597</v>
      </c>
      <c r="E37" s="204">
        <v>6.7400495611688838</v>
      </c>
      <c r="F37" s="203">
        <v>3.0730550024410301</v>
      </c>
      <c r="G37" s="204">
        <v>4.1549190682030472</v>
      </c>
      <c r="H37" s="203">
        <v>13.571887381232701</v>
      </c>
      <c r="I37" s="204">
        <v>5.167361191682474</v>
      </c>
      <c r="J37" s="204">
        <v>36.21001082049672</v>
      </c>
    </row>
    <row r="38" spans="1:10" s="139" customFormat="1" ht="11.45" customHeight="1" x14ac:dyDescent="0.2">
      <c r="A38" s="158" t="s">
        <v>159</v>
      </c>
      <c r="B38" s="203">
        <v>41.098341111301629</v>
      </c>
      <c r="C38" s="204">
        <v>5.872863591053493</v>
      </c>
      <c r="D38" s="203">
        <v>38.362489006978699</v>
      </c>
      <c r="E38" s="204">
        <v>6.1297710074421943</v>
      </c>
      <c r="F38" s="203">
        <v>2.7358521043229524</v>
      </c>
      <c r="G38" s="204">
        <v>3.699004432724271</v>
      </c>
      <c r="H38" s="203">
        <v>14.892898977688301</v>
      </c>
      <c r="I38" s="204">
        <v>5.6703232238259478</v>
      </c>
      <c r="J38" s="204">
        <v>42.334894875996937</v>
      </c>
    </row>
    <row r="39" spans="1:10" s="139" customFormat="1" ht="11.45" customHeight="1" x14ac:dyDescent="0.2">
      <c r="A39" s="158" t="s">
        <v>160</v>
      </c>
      <c r="B39" s="203">
        <v>38.062577693717259</v>
      </c>
      <c r="C39" s="204">
        <v>5.4390595988704442</v>
      </c>
      <c r="D39" s="203">
        <v>35.469683495573832</v>
      </c>
      <c r="E39" s="204">
        <v>5.6675425177643532</v>
      </c>
      <c r="F39" s="203">
        <v>2.5928941981434304</v>
      </c>
      <c r="G39" s="204">
        <v>3.505718425847121</v>
      </c>
      <c r="H39" s="203">
        <v>14.944120997689401</v>
      </c>
      <c r="I39" s="204">
        <v>5.6898254987032999</v>
      </c>
      <c r="J39" s="204">
        <v>45.501942150511731</v>
      </c>
    </row>
    <row r="40" spans="1:10" s="139" customFormat="1" ht="11.45" customHeight="1" x14ac:dyDescent="0.2">
      <c r="A40" s="158" t="s">
        <v>161</v>
      </c>
      <c r="B40" s="203">
        <v>59.487109830671791</v>
      </c>
      <c r="C40" s="204">
        <v>8.500578661202514</v>
      </c>
      <c r="D40" s="203">
        <v>54.486880227709598</v>
      </c>
      <c r="E40" s="204">
        <v>8.7062155598149946</v>
      </c>
      <c r="F40" s="203">
        <v>5.0002296029622038</v>
      </c>
      <c r="G40" s="204">
        <v>6.7605523839431116</v>
      </c>
      <c r="H40" s="203">
        <v>25.305971911944997</v>
      </c>
      <c r="I40" s="204">
        <v>9.6349972190613791</v>
      </c>
      <c r="J40" s="204">
        <v>50.239761711954827</v>
      </c>
    </row>
    <row r="41" spans="1:10" s="139" customFormat="1" ht="11.45" customHeight="1" x14ac:dyDescent="0.2">
      <c r="A41" s="158" t="s">
        <v>162</v>
      </c>
      <c r="B41" s="203">
        <v>136.96731543891934</v>
      </c>
      <c r="C41" s="204">
        <v>19.572331589421967</v>
      </c>
      <c r="D41" s="203">
        <v>121.84627107339337</v>
      </c>
      <c r="E41" s="204">
        <v>19.46927217508642</v>
      </c>
      <c r="F41" s="203">
        <v>15.121044365525968</v>
      </c>
      <c r="G41" s="204">
        <v>20.444383688402169</v>
      </c>
      <c r="H41" s="203">
        <v>54.981656810901796</v>
      </c>
      <c r="I41" s="204">
        <v>20.933719215201247</v>
      </c>
      <c r="J41" s="204">
        <v>50.254714585845512</v>
      </c>
    </row>
    <row r="42" spans="1:10" s="139" customFormat="1" ht="11.45" customHeight="1" x14ac:dyDescent="0.2">
      <c r="A42" s="188" t="s">
        <v>163</v>
      </c>
      <c r="B42" s="203">
        <v>105.76165967078495</v>
      </c>
      <c r="C42" s="204">
        <v>15.113111225775016</v>
      </c>
      <c r="D42" s="203">
        <v>91.610645635349485</v>
      </c>
      <c r="E42" s="204">
        <v>14.638056448487257</v>
      </c>
      <c r="F42" s="203">
        <v>14.151014035435471</v>
      </c>
      <c r="G42" s="204">
        <v>19.132855742424365</v>
      </c>
      <c r="H42" s="203">
        <v>46.493872002173603</v>
      </c>
      <c r="I42" s="204">
        <v>17.702079532969336</v>
      </c>
      <c r="J42" s="204">
        <v>56.217159454293643</v>
      </c>
    </row>
    <row r="43" spans="1:10" s="139" customFormat="1" ht="11.45" customHeight="1" x14ac:dyDescent="0.2">
      <c r="A43" s="188" t="s">
        <v>357</v>
      </c>
      <c r="B43" s="203">
        <v>195.89154511828335</v>
      </c>
      <c r="C43" s="204">
        <v>27.992475900785649</v>
      </c>
      <c r="D43" s="203">
        <v>170.73524066983222</v>
      </c>
      <c r="E43" s="204">
        <v>27.281022563896126</v>
      </c>
      <c r="F43" s="203">
        <v>25.15630444845122</v>
      </c>
      <c r="G43" s="204">
        <v>34.012540926005379</v>
      </c>
      <c r="H43" s="203">
        <v>73.628667914526702</v>
      </c>
      <c r="I43" s="204">
        <v>28.033383308419779</v>
      </c>
      <c r="J43" s="204">
        <v>49.349675980622656</v>
      </c>
    </row>
    <row r="44" spans="1:10" s="139" customFormat="1" ht="33.6" customHeight="1" x14ac:dyDescent="0.2">
      <c r="A44" s="414" t="s">
        <v>387</v>
      </c>
      <c r="B44" s="414"/>
      <c r="C44" s="414"/>
      <c r="D44" s="414"/>
      <c r="E44" s="414"/>
      <c r="F44" s="414"/>
      <c r="G44" s="414"/>
      <c r="H44" s="414"/>
      <c r="I44" s="414"/>
      <c r="J44" s="414"/>
    </row>
    <row r="45" spans="1:10" s="139" customFormat="1" ht="11.45" customHeight="1" x14ac:dyDescent="0.2"/>
    <row r="46" spans="1:10" s="139" customFormat="1" ht="11.45" customHeight="1" x14ac:dyDescent="0.2"/>
    <row r="47" spans="1:10" s="139" customFormat="1" ht="11.45" customHeight="1" x14ac:dyDescent="0.2"/>
    <row r="48" spans="1:10" s="139" customFormat="1" ht="11.45" customHeight="1" x14ac:dyDescent="0.2"/>
    <row r="49" s="139" customFormat="1" ht="11.45" customHeight="1" x14ac:dyDescent="0.2"/>
    <row r="50" s="139" customFormat="1" ht="11.45" customHeight="1" x14ac:dyDescent="0.2"/>
    <row r="51" s="139" customFormat="1" ht="11.45" customHeight="1" x14ac:dyDescent="0.2"/>
    <row r="52" s="139" customFormat="1" ht="11.45" customHeight="1" x14ac:dyDescent="0.2"/>
    <row r="53" s="139" customFormat="1" ht="11.45" customHeight="1" x14ac:dyDescent="0.2"/>
    <row r="54" s="139" customFormat="1" ht="11.45" customHeight="1" x14ac:dyDescent="0.2"/>
    <row r="55" s="139" customFormat="1" ht="11.45" customHeight="1" x14ac:dyDescent="0.2"/>
    <row r="56" s="139" customFormat="1" ht="11.45" customHeight="1" x14ac:dyDescent="0.2"/>
    <row r="57" s="139" customFormat="1" ht="11.45" customHeight="1" x14ac:dyDescent="0.2"/>
    <row r="58" s="139" customFormat="1" ht="11.45" customHeight="1" x14ac:dyDescent="0.2"/>
    <row r="59" s="139" customFormat="1" ht="11.45" customHeight="1" x14ac:dyDescent="0.2"/>
    <row r="60" s="139" customFormat="1" ht="11.45" customHeight="1" x14ac:dyDescent="0.2"/>
    <row r="61" s="139" customFormat="1" ht="11.45" customHeight="1" x14ac:dyDescent="0.2"/>
    <row r="62" s="139" customFormat="1" ht="11.45" customHeight="1" x14ac:dyDescent="0.2"/>
    <row r="63" s="139" customFormat="1" ht="11.45" customHeight="1" x14ac:dyDescent="0.2"/>
    <row r="64" s="139" customFormat="1" ht="11.45" customHeight="1" x14ac:dyDescent="0.2"/>
    <row r="65" s="139" customFormat="1" ht="11.45" customHeight="1" x14ac:dyDescent="0.2"/>
    <row r="66" s="139" customFormat="1" ht="11.45" customHeight="1" x14ac:dyDescent="0.2"/>
    <row r="67" s="139" customFormat="1" ht="11.45" customHeight="1" x14ac:dyDescent="0.2"/>
    <row r="68" s="139" customFormat="1" ht="11.45" customHeight="1" x14ac:dyDescent="0.2"/>
    <row r="69" s="139" customFormat="1" ht="11.45" customHeight="1" x14ac:dyDescent="0.2"/>
    <row r="70" s="139" customFormat="1" ht="11.45" customHeight="1" x14ac:dyDescent="0.2"/>
    <row r="71" s="139" customFormat="1" ht="11.45" customHeight="1" x14ac:dyDescent="0.2"/>
    <row r="72" s="139" customFormat="1" ht="11.45" customHeight="1" x14ac:dyDescent="0.2"/>
    <row r="73" s="139" customFormat="1" ht="11.45" customHeight="1" x14ac:dyDescent="0.2"/>
    <row r="74" s="139" customFormat="1" ht="11.45" customHeight="1" x14ac:dyDescent="0.2"/>
    <row r="75" s="139" customFormat="1" ht="11.45" customHeight="1" x14ac:dyDescent="0.2"/>
    <row r="76" s="139" customFormat="1" ht="11.45" customHeight="1" x14ac:dyDescent="0.2"/>
    <row r="77" s="139" customFormat="1" ht="11.45" customHeight="1" x14ac:dyDescent="0.2"/>
    <row r="78" s="139" customFormat="1" ht="11.45" customHeight="1" x14ac:dyDescent="0.2"/>
    <row r="79" s="139" customFormat="1" ht="11.45" customHeight="1" x14ac:dyDescent="0.2"/>
    <row r="80" s="139" customFormat="1" ht="11.45" customHeight="1" x14ac:dyDescent="0.2"/>
    <row r="81" s="139" customFormat="1" ht="11.45" customHeight="1" x14ac:dyDescent="0.2"/>
    <row r="82" s="139" customFormat="1" ht="11.45" customHeight="1" x14ac:dyDescent="0.2"/>
    <row r="83" s="139" customFormat="1" ht="11.45" customHeight="1" x14ac:dyDescent="0.2"/>
    <row r="84" s="139" customFormat="1" ht="11.45" customHeight="1" x14ac:dyDescent="0.2"/>
    <row r="85" s="139" customFormat="1" ht="11.45" customHeight="1" x14ac:dyDescent="0.2"/>
    <row r="86" s="139" customFormat="1" ht="11.45" customHeight="1" x14ac:dyDescent="0.2"/>
    <row r="87" s="139" customFormat="1" ht="11.45" customHeight="1" x14ac:dyDescent="0.2"/>
    <row r="88" s="139" customFormat="1" ht="11.45" customHeight="1" x14ac:dyDescent="0.2"/>
    <row r="89" s="139" customFormat="1" ht="11.45" customHeight="1" x14ac:dyDescent="0.2"/>
    <row r="90" s="139" customFormat="1" ht="11.45" customHeight="1" x14ac:dyDescent="0.2"/>
    <row r="91" s="139" customFormat="1" ht="11.45" customHeight="1" x14ac:dyDescent="0.2"/>
    <row r="92" s="139" customFormat="1" ht="11.45" customHeight="1" x14ac:dyDescent="0.2"/>
    <row r="93" s="139" customFormat="1" ht="11.45" customHeight="1" x14ac:dyDescent="0.2"/>
    <row r="94" s="139" customFormat="1" ht="11.45" customHeight="1" x14ac:dyDescent="0.2"/>
    <row r="95" s="139" customFormat="1" ht="11.45" customHeight="1" x14ac:dyDescent="0.2"/>
    <row r="96" s="139" customFormat="1" ht="11.45" customHeight="1" x14ac:dyDescent="0.2"/>
    <row r="97" s="139" customFormat="1" ht="11.45" customHeight="1" x14ac:dyDescent="0.2"/>
    <row r="98" s="139" customFormat="1" ht="11.45" customHeight="1" x14ac:dyDescent="0.2"/>
    <row r="99" s="139" customFormat="1" ht="11.45" customHeight="1" x14ac:dyDescent="0.2"/>
    <row r="100" s="139" customFormat="1" ht="11.45" customHeight="1" x14ac:dyDescent="0.2"/>
    <row r="101" s="139" customFormat="1" ht="11.45" customHeight="1" x14ac:dyDescent="0.2"/>
    <row r="102" s="139" customFormat="1" ht="11.45" customHeight="1" x14ac:dyDescent="0.2"/>
    <row r="103" s="139" customFormat="1" ht="11.45" customHeight="1" x14ac:dyDescent="0.2"/>
    <row r="104" s="139" customFormat="1" ht="11.45" customHeight="1" x14ac:dyDescent="0.2"/>
    <row r="105" s="139" customFormat="1" ht="11.45" customHeight="1" x14ac:dyDescent="0.2"/>
    <row r="106" s="139" customFormat="1" ht="11.45" customHeight="1" x14ac:dyDescent="0.2"/>
    <row r="107" s="139" customFormat="1" ht="11.45" customHeight="1" x14ac:dyDescent="0.2"/>
    <row r="108" s="139" customFormat="1" ht="11.45" customHeight="1" x14ac:dyDescent="0.2"/>
    <row r="109" s="139" customFormat="1" ht="11.45" customHeight="1" x14ac:dyDescent="0.2"/>
    <row r="110" s="139" customFormat="1" ht="11.45" customHeight="1" x14ac:dyDescent="0.2"/>
    <row r="111" s="139" customFormat="1" ht="11.45" customHeight="1" x14ac:dyDescent="0.2"/>
    <row r="112" s="139" customFormat="1" ht="11.45" customHeight="1" x14ac:dyDescent="0.2"/>
    <row r="113" s="139" customFormat="1" ht="11.45" customHeight="1" x14ac:dyDescent="0.2"/>
    <row r="114" s="139" customFormat="1" ht="11.45" customHeight="1" x14ac:dyDescent="0.2"/>
    <row r="115" s="139" customFormat="1" ht="11.45" customHeight="1" x14ac:dyDescent="0.2"/>
    <row r="116" s="139" customFormat="1" ht="11.45" customHeight="1" x14ac:dyDescent="0.2"/>
    <row r="117" s="139" customFormat="1" ht="11.45" customHeight="1" x14ac:dyDescent="0.2"/>
    <row r="118" s="139" customFormat="1" ht="11.45" customHeight="1" x14ac:dyDescent="0.2"/>
    <row r="119" s="139" customFormat="1" ht="11.45" customHeight="1" x14ac:dyDescent="0.2"/>
    <row r="120" s="139" customFormat="1" ht="11.45" customHeight="1" x14ac:dyDescent="0.2"/>
    <row r="121" s="139" customFormat="1" ht="11.45" customHeight="1" x14ac:dyDescent="0.2"/>
    <row r="122" s="139" customFormat="1" ht="11.45" customHeight="1" x14ac:dyDescent="0.2"/>
    <row r="123" s="139" customFormat="1" ht="11.45" customHeight="1" x14ac:dyDescent="0.2"/>
    <row r="124" s="139" customFormat="1" ht="11.45" customHeight="1" x14ac:dyDescent="0.2"/>
    <row r="125" s="139" customFormat="1" ht="11.45" customHeight="1" x14ac:dyDescent="0.2"/>
    <row r="126" s="139" customFormat="1" ht="11.45" customHeight="1" x14ac:dyDescent="0.2"/>
    <row r="127" s="139" customFormat="1" ht="11.45" customHeight="1" x14ac:dyDescent="0.2"/>
    <row r="128" s="139" customFormat="1" ht="11.45" customHeight="1" x14ac:dyDescent="0.2"/>
    <row r="129" s="139" customFormat="1" ht="11.45" customHeight="1" x14ac:dyDescent="0.2"/>
    <row r="130" s="139" customFormat="1" ht="11.45" customHeight="1" x14ac:dyDescent="0.2"/>
    <row r="131" s="139" customFormat="1" ht="11.45" customHeight="1" x14ac:dyDescent="0.2"/>
    <row r="132" s="139" customFormat="1" ht="11.45" customHeight="1" x14ac:dyDescent="0.2"/>
    <row r="133" s="139" customFormat="1" ht="11.45" customHeight="1" x14ac:dyDescent="0.2"/>
    <row r="134" s="139" customFormat="1" ht="11.45" customHeight="1" x14ac:dyDescent="0.2"/>
    <row r="135" s="139" customFormat="1" ht="11.45" customHeight="1" x14ac:dyDescent="0.2"/>
    <row r="136" s="139" customFormat="1" ht="11.45" customHeight="1" x14ac:dyDescent="0.2"/>
    <row r="137" s="139" customFormat="1" ht="11.45" customHeight="1" x14ac:dyDescent="0.2"/>
    <row r="138" s="139" customFormat="1" ht="11.45" customHeight="1" x14ac:dyDescent="0.2"/>
    <row r="139" s="139" customFormat="1" ht="11.45" customHeight="1" x14ac:dyDescent="0.2"/>
    <row r="140" s="139" customFormat="1" ht="11.45" customHeight="1" x14ac:dyDescent="0.2"/>
    <row r="141" s="139" customFormat="1" ht="11.45" customHeight="1" x14ac:dyDescent="0.2"/>
    <row r="142" s="139" customFormat="1" ht="11.45" customHeight="1" x14ac:dyDescent="0.2"/>
    <row r="143" s="139" customFormat="1" ht="11.45" customHeight="1" x14ac:dyDescent="0.2"/>
    <row r="144" s="139" customFormat="1" ht="11.45" customHeight="1" x14ac:dyDescent="0.2"/>
    <row r="145" s="139" customFormat="1" ht="11.45" customHeight="1" x14ac:dyDescent="0.2"/>
    <row r="146" s="139" customFormat="1" ht="11.45" customHeight="1" x14ac:dyDescent="0.2"/>
    <row r="147" s="139" customFormat="1" ht="11.45" customHeight="1" x14ac:dyDescent="0.2"/>
    <row r="148" s="139" customFormat="1" ht="11.45" customHeight="1" x14ac:dyDescent="0.2"/>
    <row r="149" s="139" customFormat="1" ht="11.45" customHeight="1" x14ac:dyDescent="0.2"/>
    <row r="150" s="139" customFormat="1" ht="11.45" customHeight="1" x14ac:dyDescent="0.2"/>
    <row r="151" s="139" customFormat="1" ht="11.45" customHeight="1" x14ac:dyDescent="0.2"/>
    <row r="152" s="139" customFormat="1" ht="11.45" customHeight="1" x14ac:dyDescent="0.2"/>
    <row r="153" s="139" customFormat="1" ht="11.45" customHeight="1" x14ac:dyDescent="0.2"/>
    <row r="154" s="139" customFormat="1" ht="11.45" customHeight="1" x14ac:dyDescent="0.2"/>
    <row r="155" s="139" customFormat="1" ht="11.45" customHeight="1" x14ac:dyDescent="0.2"/>
    <row r="156" s="139" customFormat="1" ht="11.45" customHeight="1" x14ac:dyDescent="0.2"/>
    <row r="157" s="139" customFormat="1" ht="11.45" customHeight="1" x14ac:dyDescent="0.2"/>
    <row r="158" s="139" customFormat="1" ht="11.45" customHeight="1" x14ac:dyDescent="0.2"/>
    <row r="159" s="139" customFormat="1" ht="11.45" customHeight="1" x14ac:dyDescent="0.2"/>
    <row r="160" s="139" customFormat="1" ht="11.45" customHeight="1" x14ac:dyDescent="0.2"/>
    <row r="161" s="139" customFormat="1" ht="11.45" customHeight="1" x14ac:dyDescent="0.2"/>
    <row r="162" s="139" customFormat="1" ht="11.45" customHeight="1" x14ac:dyDescent="0.2"/>
    <row r="163" s="139" customFormat="1" ht="11.45" customHeight="1" x14ac:dyDescent="0.2"/>
    <row r="164" s="139" customFormat="1" ht="11.45" customHeight="1" x14ac:dyDescent="0.2"/>
    <row r="165" s="139" customFormat="1" ht="11.45" customHeight="1" x14ac:dyDescent="0.2"/>
    <row r="166" s="139" customFormat="1" ht="11.45" customHeight="1" x14ac:dyDescent="0.2"/>
    <row r="167" s="139" customFormat="1" ht="11.45" customHeight="1" x14ac:dyDescent="0.2"/>
    <row r="168" s="139" customFormat="1" ht="11.45" customHeight="1" x14ac:dyDescent="0.2"/>
    <row r="169" s="139" customFormat="1" ht="11.45" customHeight="1" x14ac:dyDescent="0.2"/>
    <row r="170" s="139" customFormat="1" ht="11.45" customHeight="1" x14ac:dyDescent="0.2"/>
    <row r="171" s="139" customFormat="1" ht="11.45" customHeight="1" x14ac:dyDescent="0.2"/>
    <row r="172" s="139" customFormat="1" ht="11.45" customHeight="1" x14ac:dyDescent="0.2"/>
    <row r="173" s="139" customFormat="1" ht="11.45" customHeight="1" x14ac:dyDescent="0.2"/>
    <row r="174" s="139" customFormat="1" ht="11.45" customHeight="1" x14ac:dyDescent="0.2"/>
    <row r="175" s="139" customFormat="1" ht="11.45" customHeight="1" x14ac:dyDescent="0.2"/>
    <row r="176" s="139" customFormat="1" ht="11.45" customHeight="1" x14ac:dyDescent="0.2"/>
    <row r="177" s="139" customFormat="1" ht="11.45" customHeight="1" x14ac:dyDescent="0.2"/>
    <row r="178" s="139" customFormat="1" ht="11.45" customHeight="1" x14ac:dyDescent="0.2"/>
    <row r="179" s="139" customFormat="1" ht="11.45" customHeight="1" x14ac:dyDescent="0.2"/>
    <row r="180" s="139" customFormat="1" ht="11.45" customHeight="1" x14ac:dyDescent="0.2"/>
    <row r="181" s="139" customFormat="1" ht="11.45" customHeight="1" x14ac:dyDescent="0.2"/>
    <row r="182" s="139" customFormat="1" ht="11.45" customHeight="1" x14ac:dyDescent="0.2"/>
    <row r="183" s="139" customFormat="1" ht="11.45" customHeight="1" x14ac:dyDescent="0.2"/>
    <row r="184" s="139" customFormat="1" ht="11.45" customHeight="1" x14ac:dyDescent="0.2"/>
    <row r="185" s="139" customFormat="1" ht="11.45" customHeight="1" x14ac:dyDescent="0.2"/>
    <row r="186" s="139" customFormat="1" ht="11.45" customHeight="1" x14ac:dyDescent="0.2"/>
    <row r="187" s="139" customFormat="1" ht="11.45" customHeight="1" x14ac:dyDescent="0.2"/>
    <row r="188" s="139" customFormat="1" ht="11.45" customHeight="1" x14ac:dyDescent="0.2"/>
    <row r="189" s="139" customFormat="1" ht="11.45" customHeight="1" x14ac:dyDescent="0.2"/>
    <row r="190" s="139" customFormat="1" ht="11.45" customHeight="1" x14ac:dyDescent="0.2"/>
    <row r="191" s="139" customFormat="1" ht="11.45" customHeight="1" x14ac:dyDescent="0.2"/>
    <row r="192" s="139" customFormat="1" ht="11.45" customHeight="1" x14ac:dyDescent="0.2"/>
    <row r="193" s="139" customFormat="1" ht="11.45" customHeight="1" x14ac:dyDescent="0.2"/>
    <row r="194" s="139" customFormat="1" ht="11.45" customHeight="1" x14ac:dyDescent="0.2"/>
    <row r="195" s="139" customFormat="1" ht="11.45" customHeight="1" x14ac:dyDescent="0.2"/>
    <row r="196" s="139" customFormat="1" ht="11.45" customHeight="1" x14ac:dyDescent="0.2"/>
    <row r="197" s="139" customFormat="1" ht="11.45" customHeight="1" x14ac:dyDescent="0.2"/>
    <row r="198" s="139" customFormat="1" ht="11.45" customHeight="1" x14ac:dyDescent="0.2"/>
    <row r="199" s="139" customFormat="1" ht="11.45" customHeight="1" x14ac:dyDescent="0.2"/>
    <row r="200" s="139" customFormat="1" ht="11.45" customHeight="1" x14ac:dyDescent="0.2"/>
    <row r="201" s="139" customFormat="1" ht="11.45" customHeight="1" x14ac:dyDescent="0.2"/>
    <row r="202" s="139" customFormat="1" ht="11.45" customHeight="1" x14ac:dyDescent="0.2"/>
    <row r="203" s="139" customFormat="1" ht="11.45" customHeight="1" x14ac:dyDescent="0.2"/>
    <row r="204" s="139" customFormat="1" ht="11.45" customHeight="1" x14ac:dyDescent="0.2"/>
    <row r="205" s="139" customFormat="1" ht="11.45" customHeight="1" x14ac:dyDescent="0.2"/>
    <row r="206" s="139" customFormat="1" ht="11.45" customHeight="1" x14ac:dyDescent="0.2"/>
    <row r="207" s="139" customFormat="1" ht="11.45" customHeight="1" x14ac:dyDescent="0.2"/>
    <row r="208" s="139" customFormat="1" ht="11.45" customHeight="1" x14ac:dyDescent="0.2"/>
    <row r="209" s="139" customFormat="1" ht="11.45" customHeight="1" x14ac:dyDescent="0.2"/>
    <row r="210" s="139" customFormat="1" ht="11.45" customHeight="1" x14ac:dyDescent="0.2"/>
  </sheetData>
  <mergeCells count="16">
    <mergeCell ref="A44:J44"/>
    <mergeCell ref="A1:J1"/>
    <mergeCell ref="B32:J32"/>
    <mergeCell ref="A2:J2"/>
    <mergeCell ref="A3:J3"/>
    <mergeCell ref="A4:A7"/>
    <mergeCell ref="B4:G4"/>
    <mergeCell ref="J4:J6"/>
    <mergeCell ref="H4:I6"/>
    <mergeCell ref="B5:C6"/>
    <mergeCell ref="D5:E5"/>
    <mergeCell ref="F5:G5"/>
    <mergeCell ref="D6:G6"/>
    <mergeCell ref="I7:J7"/>
    <mergeCell ref="B8:J8"/>
    <mergeCell ref="B20:J20"/>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4"/>
  <sheetViews>
    <sheetView zoomScale="140" zoomScaleNormal="140" workbookViewId="0">
      <selection activeCell="A8" sqref="A8"/>
    </sheetView>
  </sheetViews>
  <sheetFormatPr baseColWidth="10" defaultRowHeight="11.25" x14ac:dyDescent="0.2"/>
  <cols>
    <col min="1" max="1" width="15.7109375" style="116" customWidth="1"/>
    <col min="2" max="3" width="9.7109375" style="116" customWidth="1"/>
    <col min="4" max="5" width="10.7109375" style="116" customWidth="1"/>
    <col min="6" max="6" width="11.7109375" style="116" customWidth="1"/>
    <col min="7" max="8" width="10.7109375" style="116" customWidth="1"/>
    <col min="9" max="16384" width="11.42578125" style="116"/>
  </cols>
  <sheetData>
    <row r="1" spans="1:10" ht="24.95" customHeight="1" x14ac:dyDescent="0.2">
      <c r="A1" s="297" t="s">
        <v>318</v>
      </c>
      <c r="B1" s="297"/>
      <c r="C1" s="297"/>
      <c r="D1" s="297"/>
      <c r="E1" s="297"/>
      <c r="F1" s="297"/>
      <c r="G1" s="297"/>
      <c r="H1" s="297"/>
      <c r="I1" s="173"/>
      <c r="J1" s="173"/>
    </row>
    <row r="2" spans="1:10" s="139" customFormat="1" ht="27" customHeight="1" x14ac:dyDescent="0.2">
      <c r="A2" s="417" t="s">
        <v>384</v>
      </c>
      <c r="B2" s="417"/>
      <c r="C2" s="417"/>
      <c r="D2" s="417"/>
      <c r="E2" s="417"/>
      <c r="F2" s="417"/>
      <c r="G2" s="417"/>
      <c r="H2" s="417"/>
    </row>
    <row r="3" spans="1:10" s="139" customFormat="1" ht="11.45" customHeight="1" x14ac:dyDescent="0.2">
      <c r="A3" s="415"/>
      <c r="B3" s="415"/>
      <c r="C3" s="415"/>
      <c r="D3" s="415"/>
      <c r="E3" s="415"/>
      <c r="F3" s="415"/>
      <c r="G3" s="415"/>
      <c r="H3" s="415"/>
    </row>
    <row r="4" spans="1:10" s="139" customFormat="1" ht="11.45" customHeight="1" x14ac:dyDescent="0.2">
      <c r="A4" s="293" t="s">
        <v>397</v>
      </c>
      <c r="B4" s="284" t="s">
        <v>169</v>
      </c>
      <c r="C4" s="284" t="s">
        <v>129</v>
      </c>
      <c r="D4" s="284"/>
      <c r="E4" s="284"/>
      <c r="F4" s="284" t="s">
        <v>12</v>
      </c>
      <c r="G4" s="284"/>
      <c r="H4" s="286"/>
    </row>
    <row r="5" spans="1:10" s="139" customFormat="1" ht="11.45" customHeight="1" x14ac:dyDescent="0.2">
      <c r="A5" s="293"/>
      <c r="B5" s="284"/>
      <c r="C5" s="284" t="s">
        <v>142</v>
      </c>
      <c r="D5" s="284" t="s">
        <v>127</v>
      </c>
      <c r="E5" s="284" t="s">
        <v>128</v>
      </c>
      <c r="F5" s="284" t="s">
        <v>142</v>
      </c>
      <c r="G5" s="284" t="s">
        <v>127</v>
      </c>
      <c r="H5" s="286" t="s">
        <v>128</v>
      </c>
    </row>
    <row r="6" spans="1:10" s="139" customFormat="1" ht="11.45" customHeight="1" x14ac:dyDescent="0.2">
      <c r="A6" s="293"/>
      <c r="B6" s="284"/>
      <c r="C6" s="284"/>
      <c r="D6" s="284"/>
      <c r="E6" s="284"/>
      <c r="F6" s="284"/>
      <c r="G6" s="284"/>
      <c r="H6" s="286"/>
    </row>
    <row r="7" spans="1:10" s="139" customFormat="1" ht="11.45" customHeight="1" x14ac:dyDescent="0.2">
      <c r="A7" s="293"/>
      <c r="B7" s="284"/>
      <c r="C7" s="418">
        <v>1000</v>
      </c>
      <c r="D7" s="418"/>
      <c r="E7" s="418"/>
      <c r="F7" s="418" t="s">
        <v>10</v>
      </c>
      <c r="G7" s="418"/>
      <c r="H7" s="382"/>
    </row>
    <row r="8" spans="1:10" s="131" customFormat="1" ht="11.45" customHeight="1" x14ac:dyDescent="0.2">
      <c r="A8" s="157"/>
      <c r="B8" s="206"/>
      <c r="C8" s="207"/>
      <c r="D8" s="207"/>
      <c r="E8" s="207"/>
      <c r="F8" s="207"/>
      <c r="G8" s="207"/>
      <c r="H8" s="207"/>
    </row>
    <row r="9" spans="1:10" s="131" customFormat="1" ht="11.45" customHeight="1" x14ac:dyDescent="0.2">
      <c r="A9" s="208" t="s">
        <v>131</v>
      </c>
      <c r="B9" s="209">
        <v>2014</v>
      </c>
      <c r="C9" s="210">
        <v>1344.7700000000002</v>
      </c>
      <c r="D9" s="210">
        <v>644.96928993567406</v>
      </c>
      <c r="E9" s="210">
        <v>699.80071006432615</v>
      </c>
      <c r="F9" s="210">
        <v>46.777026257278216</v>
      </c>
      <c r="G9" s="210">
        <v>46.304216492330205</v>
      </c>
      <c r="H9" s="210">
        <v>47.212790002566678</v>
      </c>
    </row>
    <row r="10" spans="1:10" s="131" customFormat="1" ht="11.45" customHeight="1" x14ac:dyDescent="0.2">
      <c r="A10" s="208"/>
      <c r="B10" s="209">
        <v>2009</v>
      </c>
      <c r="C10" s="210">
        <v>1312.8</v>
      </c>
      <c r="D10" s="210">
        <v>642.79999999999995</v>
      </c>
      <c r="E10" s="210">
        <v>670</v>
      </c>
      <c r="F10" s="210">
        <v>45.9</v>
      </c>
      <c r="G10" s="210">
        <v>44.9</v>
      </c>
      <c r="H10" s="210">
        <v>46.8</v>
      </c>
    </row>
    <row r="11" spans="1:10" s="131" customFormat="1" ht="11.45" customHeight="1" x14ac:dyDescent="0.2">
      <c r="A11" s="208"/>
      <c r="B11" s="209">
        <v>2004</v>
      </c>
      <c r="C11" s="210">
        <v>1345.1</v>
      </c>
      <c r="D11" s="210">
        <v>665.2</v>
      </c>
      <c r="E11" s="210">
        <v>679.9</v>
      </c>
      <c r="F11" s="210">
        <v>44.9</v>
      </c>
      <c r="G11" s="210">
        <v>43.8</v>
      </c>
      <c r="H11" s="210">
        <v>46</v>
      </c>
    </row>
    <row r="12" spans="1:10" s="131" customFormat="1" x14ac:dyDescent="0.2">
      <c r="A12" s="208"/>
      <c r="B12" s="209" t="s">
        <v>170</v>
      </c>
      <c r="C12" s="210">
        <v>1338.6</v>
      </c>
      <c r="D12" s="210">
        <v>655.8</v>
      </c>
      <c r="E12" s="210">
        <v>682.7</v>
      </c>
      <c r="F12" s="210">
        <v>51.3</v>
      </c>
      <c r="G12" s="210">
        <v>49.9</v>
      </c>
      <c r="H12" s="210">
        <v>52.7</v>
      </c>
    </row>
    <row r="13" spans="1:10" s="139" customFormat="1" ht="11.45" customHeight="1" x14ac:dyDescent="0.2">
      <c r="A13" s="208"/>
      <c r="B13" s="211"/>
      <c r="C13" s="210"/>
      <c r="D13" s="210"/>
      <c r="E13" s="210"/>
      <c r="F13" s="210"/>
      <c r="G13" s="210"/>
      <c r="H13" s="210"/>
    </row>
    <row r="14" spans="1:10" s="139" customFormat="1" ht="11.45" customHeight="1" x14ac:dyDescent="0.2">
      <c r="A14" s="161" t="s">
        <v>155</v>
      </c>
      <c r="B14" s="212">
        <v>2014</v>
      </c>
      <c r="C14" s="213">
        <v>20.850998352538991</v>
      </c>
      <c r="D14" s="213">
        <v>10.633154366322222</v>
      </c>
      <c r="E14" s="214">
        <v>10.217843986216769</v>
      </c>
      <c r="F14" s="214">
        <v>37.519192376849524</v>
      </c>
      <c r="G14" s="213">
        <v>37.422326287487373</v>
      </c>
      <c r="H14" s="214">
        <v>37.619995646349338</v>
      </c>
    </row>
    <row r="15" spans="1:10" s="139" customFormat="1" ht="11.45" customHeight="1" x14ac:dyDescent="0.2">
      <c r="A15" s="161"/>
      <c r="B15" s="212">
        <v>2009</v>
      </c>
      <c r="C15" s="213">
        <v>49.3</v>
      </c>
      <c r="D15" s="213">
        <v>25.7</v>
      </c>
      <c r="E15" s="214">
        <v>23.6</v>
      </c>
      <c r="F15" s="214">
        <v>33.1</v>
      </c>
      <c r="G15" s="213">
        <v>33.9</v>
      </c>
      <c r="H15" s="214">
        <v>32.200000000000003</v>
      </c>
    </row>
    <row r="16" spans="1:10" s="139" customFormat="1" ht="11.45" customHeight="1" x14ac:dyDescent="0.2">
      <c r="A16" s="161"/>
      <c r="B16" s="212">
        <v>2004</v>
      </c>
      <c r="C16" s="213">
        <v>65.2</v>
      </c>
      <c r="D16" s="213">
        <v>34</v>
      </c>
      <c r="E16" s="214">
        <v>31.2</v>
      </c>
      <c r="F16" s="214">
        <v>32.700000000000003</v>
      </c>
      <c r="G16" s="213">
        <v>33.6</v>
      </c>
      <c r="H16" s="214">
        <v>31.8</v>
      </c>
    </row>
    <row r="17" spans="1:8" s="139" customFormat="1" x14ac:dyDescent="0.2">
      <c r="A17" s="161"/>
      <c r="B17" s="212" t="s">
        <v>170</v>
      </c>
      <c r="C17" s="213">
        <v>68.599999999999994</v>
      </c>
      <c r="D17" s="213">
        <v>36.299999999999997</v>
      </c>
      <c r="E17" s="214">
        <v>32.200000000000003</v>
      </c>
      <c r="F17" s="214">
        <v>37.799999999999997</v>
      </c>
      <c r="G17" s="213">
        <v>38</v>
      </c>
      <c r="H17" s="214">
        <v>37.6</v>
      </c>
    </row>
    <row r="18" spans="1:8" s="139" customFormat="1" ht="11.45" customHeight="1" x14ac:dyDescent="0.2">
      <c r="A18" s="161"/>
      <c r="B18" s="212"/>
      <c r="C18" s="213"/>
      <c r="D18" s="213"/>
      <c r="E18" s="214"/>
      <c r="F18" s="214"/>
      <c r="G18" s="213"/>
      <c r="H18" s="214"/>
    </row>
    <row r="19" spans="1:8" s="139" customFormat="1" ht="11.45" customHeight="1" x14ac:dyDescent="0.2">
      <c r="A19" s="161" t="s">
        <v>156</v>
      </c>
      <c r="B19" s="212">
        <v>2014</v>
      </c>
      <c r="C19" s="213">
        <v>48.350669544970529</v>
      </c>
      <c r="D19" s="213">
        <v>24.380909385042994</v>
      </c>
      <c r="E19" s="214">
        <v>23.969760159927539</v>
      </c>
      <c r="F19" s="214">
        <v>29.318964258330041</v>
      </c>
      <c r="G19" s="213">
        <v>31.429044028359932</v>
      </c>
      <c r="H19" s="214">
        <v>27.172690648370562</v>
      </c>
    </row>
    <row r="20" spans="1:8" s="139" customFormat="1" ht="11.45" customHeight="1" x14ac:dyDescent="0.2">
      <c r="A20" s="161"/>
      <c r="B20" s="212">
        <v>2009</v>
      </c>
      <c r="C20" s="213">
        <v>88.5</v>
      </c>
      <c r="D20" s="213">
        <v>46.5</v>
      </c>
      <c r="E20" s="214">
        <v>42.1</v>
      </c>
      <c r="F20" s="214">
        <v>28.2</v>
      </c>
      <c r="G20" s="213">
        <v>29</v>
      </c>
      <c r="H20" s="214">
        <v>27.4</v>
      </c>
    </row>
    <row r="21" spans="1:8" s="139" customFormat="1" ht="11.45" customHeight="1" x14ac:dyDescent="0.2">
      <c r="A21" s="161"/>
      <c r="B21" s="212">
        <v>2004</v>
      </c>
      <c r="C21" s="213">
        <v>88.1</v>
      </c>
      <c r="D21" s="213">
        <v>48.8</v>
      </c>
      <c r="E21" s="214">
        <v>39.4</v>
      </c>
      <c r="F21" s="214">
        <v>26.2</v>
      </c>
      <c r="G21" s="213">
        <v>25.3</v>
      </c>
      <c r="H21" s="214">
        <v>27.2</v>
      </c>
    </row>
    <row r="22" spans="1:8" s="139" customFormat="1" x14ac:dyDescent="0.2">
      <c r="A22" s="161"/>
      <c r="B22" s="212" t="s">
        <v>170</v>
      </c>
      <c r="C22" s="213">
        <v>82</v>
      </c>
      <c r="D22" s="213">
        <v>45.2</v>
      </c>
      <c r="E22" s="214">
        <v>36.700000000000003</v>
      </c>
      <c r="F22" s="214">
        <v>30.2</v>
      </c>
      <c r="G22" s="213">
        <v>30.8</v>
      </c>
      <c r="H22" s="214">
        <v>29.5</v>
      </c>
    </row>
    <row r="23" spans="1:8" s="139" customFormat="1" ht="11.45" customHeight="1" x14ac:dyDescent="0.2">
      <c r="A23" s="161"/>
      <c r="B23" s="215"/>
      <c r="C23" s="213"/>
      <c r="D23" s="213"/>
      <c r="E23" s="214"/>
      <c r="F23" s="214"/>
      <c r="G23" s="213"/>
      <c r="H23" s="214"/>
    </row>
    <row r="24" spans="1:8" s="139" customFormat="1" ht="11.45" customHeight="1" x14ac:dyDescent="0.2">
      <c r="A24" s="161" t="s">
        <v>157</v>
      </c>
      <c r="B24" s="212">
        <v>2014</v>
      </c>
      <c r="C24" s="213">
        <v>92.664285118188758</v>
      </c>
      <c r="D24" s="213">
        <v>49.57463241790586</v>
      </c>
      <c r="E24" s="214">
        <v>43.089652700282905</v>
      </c>
      <c r="F24" s="214">
        <v>32.452413167286103</v>
      </c>
      <c r="G24" s="213">
        <v>32.24482789742153</v>
      </c>
      <c r="H24" s="214">
        <v>32.691239957571185</v>
      </c>
    </row>
    <row r="25" spans="1:8" s="139" customFormat="1" ht="11.45" customHeight="1" x14ac:dyDescent="0.2">
      <c r="A25" s="161"/>
      <c r="B25" s="212">
        <v>2009</v>
      </c>
      <c r="C25" s="213">
        <v>97.4</v>
      </c>
      <c r="D25" s="213">
        <v>52.7</v>
      </c>
      <c r="E25" s="214">
        <v>44.8</v>
      </c>
      <c r="F25" s="214">
        <v>26.7</v>
      </c>
      <c r="G25" s="213">
        <v>25</v>
      </c>
      <c r="H25" s="214">
        <v>28.5</v>
      </c>
    </row>
    <row r="26" spans="1:8" s="139" customFormat="1" ht="11.45" customHeight="1" x14ac:dyDescent="0.2">
      <c r="A26" s="161"/>
      <c r="B26" s="212">
        <v>2004</v>
      </c>
      <c r="C26" s="213">
        <v>87</v>
      </c>
      <c r="D26" s="213">
        <v>49.1</v>
      </c>
      <c r="E26" s="214">
        <v>37.9</v>
      </c>
      <c r="F26" s="214">
        <v>27.9</v>
      </c>
      <c r="G26" s="213">
        <v>26.8</v>
      </c>
      <c r="H26" s="214">
        <v>29.3</v>
      </c>
    </row>
    <row r="27" spans="1:8" s="139" customFormat="1" x14ac:dyDescent="0.2">
      <c r="A27" s="161"/>
      <c r="B27" s="212" t="s">
        <v>170</v>
      </c>
      <c r="C27" s="213">
        <v>89.9</v>
      </c>
      <c r="D27" s="213">
        <v>48.4</v>
      </c>
      <c r="E27" s="214">
        <v>41.5</v>
      </c>
      <c r="F27" s="214">
        <v>35.9</v>
      </c>
      <c r="G27" s="213">
        <v>34</v>
      </c>
      <c r="H27" s="214">
        <v>38.1</v>
      </c>
    </row>
    <row r="28" spans="1:8" s="139" customFormat="1" ht="11.45" customHeight="1" x14ac:dyDescent="0.2">
      <c r="A28" s="161"/>
      <c r="B28" s="215"/>
      <c r="C28" s="213"/>
      <c r="D28" s="213"/>
      <c r="E28" s="214"/>
      <c r="F28" s="214"/>
      <c r="G28" s="213"/>
      <c r="H28" s="214"/>
    </row>
    <row r="29" spans="1:8" s="139" customFormat="1" ht="11.45" customHeight="1" x14ac:dyDescent="0.2">
      <c r="A29" s="161" t="s">
        <v>158</v>
      </c>
      <c r="B29" s="212">
        <v>2014</v>
      </c>
      <c r="C29" s="213">
        <v>93.811024761353224</v>
      </c>
      <c r="D29" s="213">
        <v>48.556120407132575</v>
      </c>
      <c r="E29" s="214">
        <v>45.254904354220656</v>
      </c>
      <c r="F29" s="214">
        <v>34.331404913661174</v>
      </c>
      <c r="G29" s="213">
        <v>32.580520989651653</v>
      </c>
      <c r="H29" s="214">
        <v>36.21001082049672</v>
      </c>
    </row>
    <row r="30" spans="1:8" s="139" customFormat="1" ht="11.45" customHeight="1" x14ac:dyDescent="0.2">
      <c r="A30" s="161"/>
      <c r="B30" s="212">
        <v>2009</v>
      </c>
      <c r="C30" s="213">
        <v>79</v>
      </c>
      <c r="D30" s="213">
        <v>43.2</v>
      </c>
      <c r="E30" s="214">
        <v>35.799999999999997</v>
      </c>
      <c r="F30" s="214">
        <v>34.9</v>
      </c>
      <c r="G30" s="213">
        <v>32.9</v>
      </c>
      <c r="H30" s="214">
        <v>37.200000000000003</v>
      </c>
    </row>
    <row r="31" spans="1:8" s="139" customFormat="1" ht="11.45" customHeight="1" x14ac:dyDescent="0.2">
      <c r="A31" s="161"/>
      <c r="B31" s="212">
        <v>2004</v>
      </c>
      <c r="C31" s="213">
        <v>85.4</v>
      </c>
      <c r="D31" s="213">
        <v>44.9</v>
      </c>
      <c r="E31" s="214">
        <v>40.5</v>
      </c>
      <c r="F31" s="214">
        <v>36.1</v>
      </c>
      <c r="G31" s="213">
        <v>33.5</v>
      </c>
      <c r="H31" s="214">
        <v>39</v>
      </c>
    </row>
    <row r="32" spans="1:8" s="139" customFormat="1" x14ac:dyDescent="0.2">
      <c r="A32" s="161"/>
      <c r="B32" s="212" t="s">
        <v>170</v>
      </c>
      <c r="C32" s="213">
        <v>120.1</v>
      </c>
      <c r="D32" s="213">
        <v>61.7</v>
      </c>
      <c r="E32" s="214">
        <v>58.4</v>
      </c>
      <c r="F32" s="214">
        <v>42.8</v>
      </c>
      <c r="G32" s="213">
        <v>39.9</v>
      </c>
      <c r="H32" s="214">
        <v>46</v>
      </c>
    </row>
    <row r="33" spans="1:8" s="139" customFormat="1" ht="11.45" customHeight="1" x14ac:dyDescent="0.2">
      <c r="A33" s="161"/>
      <c r="B33" s="215"/>
      <c r="C33" s="213"/>
      <c r="D33" s="213"/>
      <c r="E33" s="214"/>
      <c r="F33" s="214"/>
      <c r="G33" s="213"/>
      <c r="H33" s="214"/>
    </row>
    <row r="34" spans="1:8" s="139" customFormat="1" ht="11.45" customHeight="1" x14ac:dyDescent="0.2">
      <c r="A34" s="161" t="s">
        <v>159</v>
      </c>
      <c r="B34" s="212">
        <v>2014</v>
      </c>
      <c r="C34" s="213">
        <v>85.298552462126324</v>
      </c>
      <c r="D34" s="213">
        <v>44.200211350824695</v>
      </c>
      <c r="E34" s="214">
        <v>41.098341111301629</v>
      </c>
      <c r="F34" s="214">
        <v>40.038079151673777</v>
      </c>
      <c r="G34" s="213">
        <v>37.902448727674084</v>
      </c>
      <c r="H34" s="214">
        <v>42.334894875996937</v>
      </c>
    </row>
    <row r="35" spans="1:8" s="139" customFormat="1" ht="11.45" customHeight="1" x14ac:dyDescent="0.2">
      <c r="A35" s="161"/>
      <c r="B35" s="212">
        <v>2009</v>
      </c>
      <c r="C35" s="213">
        <v>79.8</v>
      </c>
      <c r="D35" s="213">
        <v>41.5</v>
      </c>
      <c r="E35" s="214">
        <v>38.299999999999997</v>
      </c>
      <c r="F35" s="214">
        <v>43.5</v>
      </c>
      <c r="G35" s="213">
        <v>40.5</v>
      </c>
      <c r="H35" s="214">
        <v>46.9</v>
      </c>
    </row>
    <row r="36" spans="1:8" s="139" customFormat="1" ht="11.45" customHeight="1" x14ac:dyDescent="0.2">
      <c r="A36" s="161"/>
      <c r="B36" s="212">
        <v>2004</v>
      </c>
      <c r="C36" s="213">
        <v>118.1</v>
      </c>
      <c r="D36" s="213">
        <v>59.5</v>
      </c>
      <c r="E36" s="214">
        <v>58.6</v>
      </c>
      <c r="F36" s="214">
        <v>44.7</v>
      </c>
      <c r="G36" s="213">
        <v>41.9</v>
      </c>
      <c r="H36" s="214">
        <v>47.5</v>
      </c>
    </row>
    <row r="37" spans="1:8" s="139" customFormat="1" x14ac:dyDescent="0.2">
      <c r="A37" s="161"/>
      <c r="B37" s="212" t="s">
        <v>170</v>
      </c>
      <c r="C37" s="213">
        <v>157.1</v>
      </c>
      <c r="D37" s="213">
        <v>81.900000000000006</v>
      </c>
      <c r="E37" s="214">
        <v>75.2</v>
      </c>
      <c r="F37" s="214">
        <v>47.7</v>
      </c>
      <c r="G37" s="213">
        <v>45.1</v>
      </c>
      <c r="H37" s="214">
        <v>50.6</v>
      </c>
    </row>
    <row r="38" spans="1:8" s="139" customFormat="1" ht="11.45" customHeight="1" x14ac:dyDescent="0.2">
      <c r="A38" s="161"/>
      <c r="B38" s="215"/>
      <c r="C38" s="213"/>
      <c r="D38" s="213"/>
      <c r="E38" s="214"/>
      <c r="F38" s="214"/>
      <c r="G38" s="213"/>
      <c r="H38" s="214"/>
    </row>
    <row r="39" spans="1:8" s="139" customFormat="1" ht="11.45" customHeight="1" x14ac:dyDescent="0.2">
      <c r="A39" s="161" t="s">
        <v>160</v>
      </c>
      <c r="B39" s="212">
        <v>2014</v>
      </c>
      <c r="C39" s="213">
        <v>80.29118489296917</v>
      </c>
      <c r="D39" s="213">
        <v>42.228607199251904</v>
      </c>
      <c r="E39" s="214">
        <v>38.062577693717259</v>
      </c>
      <c r="F39" s="214">
        <v>44.823009480474163</v>
      </c>
      <c r="G39" s="213">
        <v>44.211056370579385</v>
      </c>
      <c r="H39" s="214">
        <v>45.501942150511731</v>
      </c>
    </row>
    <row r="40" spans="1:8" s="139" customFormat="1" ht="11.45" customHeight="1" x14ac:dyDescent="0.2">
      <c r="A40" s="161"/>
      <c r="B40" s="212">
        <v>2009</v>
      </c>
      <c r="C40" s="213">
        <v>114.3</v>
      </c>
      <c r="D40" s="213">
        <v>58.6</v>
      </c>
      <c r="E40" s="214">
        <v>55.7</v>
      </c>
      <c r="F40" s="214">
        <v>46.3</v>
      </c>
      <c r="G40" s="213">
        <v>44.5</v>
      </c>
      <c r="H40" s="214">
        <v>48.2</v>
      </c>
    </row>
    <row r="41" spans="1:8" s="139" customFormat="1" ht="11.45" customHeight="1" x14ac:dyDescent="0.2">
      <c r="A41" s="161"/>
      <c r="B41" s="212">
        <v>2004</v>
      </c>
      <c r="C41" s="213">
        <v>152.9</v>
      </c>
      <c r="D41" s="213">
        <v>80.400000000000006</v>
      </c>
      <c r="E41" s="214">
        <v>72.5</v>
      </c>
      <c r="F41" s="214">
        <v>45.6</v>
      </c>
      <c r="G41" s="213">
        <v>43.9</v>
      </c>
      <c r="H41" s="214">
        <v>47.5</v>
      </c>
    </row>
    <row r="42" spans="1:8" s="139" customFormat="1" x14ac:dyDescent="0.2">
      <c r="A42" s="161"/>
      <c r="B42" s="212" t="s">
        <v>170</v>
      </c>
      <c r="C42" s="213">
        <v>144.80000000000001</v>
      </c>
      <c r="D42" s="213">
        <v>73.5</v>
      </c>
      <c r="E42" s="214">
        <v>71.3</v>
      </c>
      <c r="F42" s="214">
        <v>51.4</v>
      </c>
      <c r="G42" s="213">
        <v>49.3</v>
      </c>
      <c r="H42" s="214">
        <v>53.6</v>
      </c>
    </row>
    <row r="43" spans="1:8" s="139" customFormat="1" ht="11.45" customHeight="1" x14ac:dyDescent="0.2">
      <c r="A43" s="161"/>
      <c r="B43" s="215"/>
      <c r="C43" s="213"/>
      <c r="D43" s="213"/>
      <c r="E43" s="214"/>
      <c r="F43" s="214"/>
      <c r="G43" s="213"/>
      <c r="H43" s="214"/>
    </row>
    <row r="44" spans="1:8" s="139" customFormat="1" ht="11.45" customHeight="1" x14ac:dyDescent="0.2">
      <c r="A44" s="161" t="s">
        <v>161</v>
      </c>
      <c r="B44" s="212">
        <v>2014</v>
      </c>
      <c r="C44" s="213">
        <v>119.39535085261241</v>
      </c>
      <c r="D44" s="213">
        <v>59.908241021940619</v>
      </c>
      <c r="E44" s="214">
        <v>59.487109830671798</v>
      </c>
      <c r="F44" s="214">
        <v>48.59213490284808</v>
      </c>
      <c r="G44" s="213">
        <v>46.9560902572141</v>
      </c>
      <c r="H44" s="214">
        <v>50.239761711954827</v>
      </c>
    </row>
    <row r="45" spans="1:8" s="139" customFormat="1" ht="11.45" customHeight="1" x14ac:dyDescent="0.2">
      <c r="A45" s="161"/>
      <c r="B45" s="212">
        <v>2009</v>
      </c>
      <c r="C45" s="213">
        <v>145.19999999999999</v>
      </c>
      <c r="D45" s="213">
        <v>72.599999999999994</v>
      </c>
      <c r="E45" s="214">
        <v>72.599999999999994</v>
      </c>
      <c r="F45" s="214">
        <v>47.1</v>
      </c>
      <c r="G45" s="213">
        <v>45.5</v>
      </c>
      <c r="H45" s="214">
        <v>48.7</v>
      </c>
    </row>
    <row r="46" spans="1:8" s="139" customFormat="1" ht="11.45" customHeight="1" x14ac:dyDescent="0.2">
      <c r="A46" s="161"/>
      <c r="B46" s="212">
        <v>2004</v>
      </c>
      <c r="C46" s="213">
        <v>140.4</v>
      </c>
      <c r="D46" s="213">
        <v>71.7</v>
      </c>
      <c r="E46" s="214">
        <v>68.7</v>
      </c>
      <c r="F46" s="214">
        <v>46.3</v>
      </c>
      <c r="G46" s="213">
        <v>44</v>
      </c>
      <c r="H46" s="214">
        <v>48.8</v>
      </c>
    </row>
    <row r="47" spans="1:8" s="139" customFormat="1" x14ac:dyDescent="0.2">
      <c r="A47" s="161"/>
      <c r="B47" s="212" t="s">
        <v>170</v>
      </c>
      <c r="C47" s="213">
        <v>138.5</v>
      </c>
      <c r="D47" s="213">
        <v>70.8</v>
      </c>
      <c r="E47" s="214">
        <v>67.8</v>
      </c>
      <c r="F47" s="214">
        <v>54.8</v>
      </c>
      <c r="G47" s="213">
        <v>53.6</v>
      </c>
      <c r="H47" s="214">
        <v>56.1</v>
      </c>
    </row>
    <row r="48" spans="1:8" s="139" customFormat="1" ht="11.45" customHeight="1" x14ac:dyDescent="0.2">
      <c r="A48" s="161"/>
      <c r="B48" s="215"/>
      <c r="C48" s="213"/>
      <c r="D48" s="213"/>
      <c r="E48" s="214"/>
      <c r="F48" s="214"/>
      <c r="G48" s="213"/>
      <c r="H48" s="214"/>
    </row>
    <row r="49" spans="1:8" s="139" customFormat="1" ht="11.45" customHeight="1" x14ac:dyDescent="0.2">
      <c r="A49" s="161" t="s">
        <v>162</v>
      </c>
      <c r="B49" s="212">
        <v>2014</v>
      </c>
      <c r="C49" s="213">
        <v>274.18883690043663</v>
      </c>
      <c r="D49" s="213">
        <v>137.22152146151731</v>
      </c>
      <c r="E49" s="214">
        <v>136.96731543891934</v>
      </c>
      <c r="F49" s="214">
        <v>48.998699424980757</v>
      </c>
      <c r="G49" s="213">
        <v>47.745011061071516</v>
      </c>
      <c r="H49" s="214">
        <v>50.254714585845512</v>
      </c>
    </row>
    <row r="50" spans="1:8" s="139" customFormat="1" ht="11.45" customHeight="1" x14ac:dyDescent="0.2">
      <c r="A50" s="161"/>
      <c r="B50" s="212">
        <v>2009</v>
      </c>
      <c r="C50" s="213">
        <v>262.39999999999998</v>
      </c>
      <c r="D50" s="213">
        <v>131.19999999999999</v>
      </c>
      <c r="E50" s="214">
        <v>131.19999999999999</v>
      </c>
      <c r="F50" s="214">
        <v>50.2</v>
      </c>
      <c r="G50" s="213">
        <v>48.9</v>
      </c>
      <c r="H50" s="214">
        <v>51.6</v>
      </c>
    </row>
    <row r="51" spans="1:8" s="139" customFormat="1" ht="11.45" customHeight="1" x14ac:dyDescent="0.2">
      <c r="A51" s="161"/>
      <c r="B51" s="212">
        <v>2004</v>
      </c>
      <c r="C51" s="213">
        <v>207.8</v>
      </c>
      <c r="D51" s="213">
        <v>106.3</v>
      </c>
      <c r="E51" s="214">
        <v>101.5</v>
      </c>
      <c r="F51" s="214">
        <v>49.1</v>
      </c>
      <c r="G51" s="213">
        <v>48.3</v>
      </c>
      <c r="H51" s="214">
        <v>50</v>
      </c>
    </row>
    <row r="52" spans="1:8" s="139" customFormat="1" x14ac:dyDescent="0.2">
      <c r="A52" s="161"/>
      <c r="B52" s="212" t="s">
        <v>170</v>
      </c>
      <c r="C52" s="213">
        <v>188.5</v>
      </c>
      <c r="D52" s="213">
        <v>96.4</v>
      </c>
      <c r="E52" s="214">
        <v>92.1</v>
      </c>
      <c r="F52" s="214">
        <v>58.1</v>
      </c>
      <c r="G52" s="213">
        <v>56.3</v>
      </c>
      <c r="H52" s="214">
        <v>60</v>
      </c>
    </row>
    <row r="53" spans="1:8" s="139" customFormat="1" ht="11.45" customHeight="1" x14ac:dyDescent="0.2">
      <c r="A53" s="161"/>
      <c r="B53" s="215"/>
      <c r="C53" s="213"/>
      <c r="D53" s="213"/>
      <c r="E53" s="214"/>
      <c r="F53" s="214"/>
      <c r="G53" s="213"/>
      <c r="H53" s="214"/>
    </row>
    <row r="54" spans="1:8" s="139" customFormat="1" ht="11.45" customHeight="1" x14ac:dyDescent="0.2">
      <c r="A54" s="216" t="s">
        <v>163</v>
      </c>
      <c r="B54" s="212">
        <v>2014</v>
      </c>
      <c r="C54" s="214">
        <v>206.20495596188061</v>
      </c>
      <c r="D54" s="213">
        <v>100.44329629109565</v>
      </c>
      <c r="E54" s="214">
        <v>105.76165967078495</v>
      </c>
      <c r="F54" s="214">
        <v>55.244709117638102</v>
      </c>
      <c r="G54" s="213">
        <v>54.220768592488071</v>
      </c>
      <c r="H54" s="214">
        <v>56.217159454293643</v>
      </c>
    </row>
    <row r="55" spans="1:8" s="139" customFormat="1" ht="11.45" customHeight="1" x14ac:dyDescent="0.2">
      <c r="A55" s="216"/>
      <c r="B55" s="212">
        <v>2009</v>
      </c>
      <c r="C55" s="214">
        <v>170</v>
      </c>
      <c r="D55" s="213">
        <v>82.4</v>
      </c>
      <c r="E55" s="214">
        <v>87.6</v>
      </c>
      <c r="F55" s="214">
        <v>58</v>
      </c>
      <c r="G55" s="213">
        <v>57.4</v>
      </c>
      <c r="H55" s="214">
        <v>58.5</v>
      </c>
    </row>
    <row r="56" spans="1:8" s="139" customFormat="1" ht="11.45" customHeight="1" x14ac:dyDescent="0.2">
      <c r="A56" s="216"/>
      <c r="B56" s="212">
        <v>2004</v>
      </c>
      <c r="C56" s="214">
        <v>217.5</v>
      </c>
      <c r="D56" s="213">
        <v>104.4</v>
      </c>
      <c r="E56" s="214">
        <v>113.2</v>
      </c>
      <c r="F56" s="214">
        <v>56.1</v>
      </c>
      <c r="G56" s="213">
        <v>55.9</v>
      </c>
      <c r="H56" s="214">
        <v>56.3</v>
      </c>
    </row>
    <row r="57" spans="1:8" s="139" customFormat="1" x14ac:dyDescent="0.2">
      <c r="A57" s="216"/>
      <c r="B57" s="212" t="s">
        <v>170</v>
      </c>
      <c r="C57" s="214">
        <v>199.9</v>
      </c>
      <c r="D57" s="213">
        <v>95.8</v>
      </c>
      <c r="E57" s="214">
        <v>104.2</v>
      </c>
      <c r="F57" s="214">
        <v>65.2</v>
      </c>
      <c r="G57" s="213">
        <v>65.599999999999994</v>
      </c>
      <c r="H57" s="214">
        <v>64.8</v>
      </c>
    </row>
    <row r="58" spans="1:8" s="139" customFormat="1" ht="11.45" customHeight="1" x14ac:dyDescent="0.2">
      <c r="A58" s="216"/>
      <c r="B58" s="217"/>
      <c r="C58" s="214"/>
      <c r="D58" s="213"/>
      <c r="E58" s="214"/>
      <c r="F58" s="214"/>
      <c r="G58" s="213"/>
      <c r="H58" s="214"/>
    </row>
    <row r="59" spans="1:8" s="139" customFormat="1" ht="11.45" customHeight="1" x14ac:dyDescent="0.2">
      <c r="A59" s="216" t="s">
        <v>357</v>
      </c>
      <c r="B59" s="212">
        <v>2014</v>
      </c>
      <c r="C59" s="214">
        <v>323.71414115292345</v>
      </c>
      <c r="D59" s="213">
        <v>127.82259603464011</v>
      </c>
      <c r="E59" s="214">
        <v>195.89154511828335</v>
      </c>
      <c r="F59" s="214">
        <v>52.003309088186526</v>
      </c>
      <c r="G59" s="213">
        <v>56.070072757083125</v>
      </c>
      <c r="H59" s="214">
        <v>49.349675980622656</v>
      </c>
    </row>
    <row r="60" spans="1:8" s="139" customFormat="1" ht="11.45" customHeight="1" x14ac:dyDescent="0.2">
      <c r="A60" s="216"/>
      <c r="B60" s="212">
        <v>2009</v>
      </c>
      <c r="C60" s="214">
        <v>226.9</v>
      </c>
      <c r="D60" s="213">
        <v>88.4</v>
      </c>
      <c r="E60" s="214">
        <v>138.4</v>
      </c>
      <c r="F60" s="214">
        <v>52.2</v>
      </c>
      <c r="G60" s="214">
        <v>56.8</v>
      </c>
      <c r="H60" s="214">
        <v>49.2</v>
      </c>
    </row>
    <row r="61" spans="1:8" s="139" customFormat="1" ht="11.45" customHeight="1" x14ac:dyDescent="0.2">
      <c r="A61" s="216"/>
      <c r="B61" s="212">
        <v>2004</v>
      </c>
      <c r="C61" s="214">
        <v>182.6</v>
      </c>
      <c r="D61" s="213">
        <v>66.2</v>
      </c>
      <c r="E61" s="214">
        <v>116.4</v>
      </c>
      <c r="F61" s="214">
        <v>50.3</v>
      </c>
      <c r="G61" s="214">
        <v>56</v>
      </c>
      <c r="H61" s="214">
        <v>47</v>
      </c>
    </row>
    <row r="62" spans="1:8" s="139" customFormat="1" x14ac:dyDescent="0.2">
      <c r="A62" s="216"/>
      <c r="B62" s="212" t="s">
        <v>170</v>
      </c>
      <c r="C62" s="214">
        <v>149.19999999999999</v>
      </c>
      <c r="D62" s="213">
        <v>45.9</v>
      </c>
      <c r="E62" s="214">
        <v>103.4</v>
      </c>
      <c r="F62" s="214">
        <v>57.7</v>
      </c>
      <c r="G62" s="214">
        <v>64</v>
      </c>
      <c r="H62" s="214">
        <v>54.8</v>
      </c>
    </row>
    <row r="63" spans="1:8" s="139" customFormat="1" ht="11.45" customHeight="1" x14ac:dyDescent="0.2"/>
    <row r="64" spans="1:8" s="139" customFormat="1" ht="11.45" customHeight="1" x14ac:dyDescent="0.2"/>
    <row r="65" s="139" customFormat="1" ht="11.45" customHeight="1" x14ac:dyDescent="0.2"/>
    <row r="66" s="139" customFormat="1" ht="11.45" customHeight="1" x14ac:dyDescent="0.2"/>
    <row r="67" s="139" customFormat="1" ht="11.45" customHeight="1" x14ac:dyDescent="0.2"/>
    <row r="68" s="139" customFormat="1" ht="11.45" customHeight="1" x14ac:dyDescent="0.2"/>
    <row r="69" s="139" customFormat="1" ht="11.45" customHeight="1" x14ac:dyDescent="0.2"/>
    <row r="70" s="139" customFormat="1" ht="11.45" customHeight="1" x14ac:dyDescent="0.2"/>
    <row r="71" s="139" customFormat="1" ht="11.45" customHeight="1" x14ac:dyDescent="0.2"/>
    <row r="72" s="139" customFormat="1" ht="11.45" customHeight="1" x14ac:dyDescent="0.2"/>
    <row r="73" s="139" customFormat="1" ht="11.45" customHeight="1" x14ac:dyDescent="0.2"/>
    <row r="74" s="139" customFormat="1" ht="11.45" customHeight="1" x14ac:dyDescent="0.2"/>
    <row r="75" s="139" customFormat="1" ht="11.45" customHeight="1" x14ac:dyDescent="0.2"/>
    <row r="76" s="139" customFormat="1" ht="11.45" customHeight="1" x14ac:dyDescent="0.2"/>
    <row r="77" s="139" customFormat="1" ht="11.45" customHeight="1" x14ac:dyDescent="0.2"/>
    <row r="78" s="139" customFormat="1" ht="11.45" customHeight="1" x14ac:dyDescent="0.2"/>
    <row r="79" s="139" customFormat="1" ht="11.45" customHeight="1" x14ac:dyDescent="0.2"/>
    <row r="80" s="139" customFormat="1" ht="11.45" customHeight="1" x14ac:dyDescent="0.2"/>
    <row r="81" s="139" customFormat="1" ht="11.45" customHeight="1" x14ac:dyDescent="0.2"/>
    <row r="82" s="139" customFormat="1" ht="11.45" customHeight="1" x14ac:dyDescent="0.2"/>
    <row r="83" s="139" customFormat="1" ht="11.45" customHeight="1" x14ac:dyDescent="0.2"/>
    <row r="84" s="139" customFormat="1" ht="11.45" customHeight="1" x14ac:dyDescent="0.2"/>
    <row r="85" s="139" customFormat="1" ht="11.45" customHeight="1" x14ac:dyDescent="0.2"/>
    <row r="86" s="139" customFormat="1" ht="11.45" customHeight="1" x14ac:dyDescent="0.2"/>
    <row r="87" s="139" customFormat="1" ht="11.45" customHeight="1" x14ac:dyDescent="0.2"/>
    <row r="88" s="139" customFormat="1" ht="11.45" customHeight="1" x14ac:dyDescent="0.2"/>
    <row r="89" s="139" customFormat="1" ht="11.45" customHeight="1" x14ac:dyDescent="0.2"/>
    <row r="90" s="139" customFormat="1" ht="11.45" customHeight="1" x14ac:dyDescent="0.2"/>
    <row r="91" s="139" customFormat="1" ht="11.45" customHeight="1" x14ac:dyDescent="0.2"/>
    <row r="92" s="139" customFormat="1" ht="11.45" customHeight="1" x14ac:dyDescent="0.2"/>
    <row r="93" s="139" customFormat="1" ht="11.45" customHeight="1" x14ac:dyDescent="0.2"/>
    <row r="94" s="139" customFormat="1" ht="11.45" customHeight="1" x14ac:dyDescent="0.2"/>
    <row r="95" s="139" customFormat="1" ht="11.45" customHeight="1" x14ac:dyDescent="0.2"/>
    <row r="96" s="139" customFormat="1" ht="11.45" customHeight="1" x14ac:dyDescent="0.2"/>
    <row r="97" spans="1:8" s="139" customFormat="1" ht="11.45" customHeight="1" x14ac:dyDescent="0.2"/>
    <row r="98" spans="1:8" s="139" customFormat="1" ht="11.45" customHeight="1" x14ac:dyDescent="0.2"/>
    <row r="99" spans="1:8" ht="11.45" customHeight="1" x14ac:dyDescent="0.2">
      <c r="A99" s="139"/>
      <c r="B99" s="139"/>
      <c r="C99" s="139"/>
      <c r="D99" s="139"/>
      <c r="E99" s="139"/>
      <c r="F99" s="139"/>
      <c r="G99" s="139"/>
      <c r="H99" s="139"/>
    </row>
    <row r="100" spans="1:8" ht="11.45" customHeight="1" x14ac:dyDescent="0.2"/>
    <row r="101" spans="1:8" ht="11.45" customHeight="1" x14ac:dyDescent="0.2"/>
    <row r="102" spans="1:8" ht="11.45" customHeight="1" x14ac:dyDescent="0.2"/>
    <row r="103" spans="1:8" ht="11.45" customHeight="1" x14ac:dyDescent="0.2"/>
    <row r="104" spans="1:8" ht="11.45" customHeight="1" x14ac:dyDescent="0.2"/>
    <row r="105" spans="1:8" ht="11.45" customHeight="1" x14ac:dyDescent="0.2"/>
    <row r="106" spans="1:8" ht="11.45" customHeight="1" x14ac:dyDescent="0.2"/>
    <row r="107" spans="1:8" ht="11.45" customHeight="1" x14ac:dyDescent="0.2"/>
    <row r="108" spans="1:8" ht="11.45" customHeight="1" x14ac:dyDescent="0.2"/>
    <row r="109" spans="1:8" ht="11.45" customHeight="1" x14ac:dyDescent="0.2"/>
    <row r="110" spans="1:8" ht="11.45" customHeight="1" x14ac:dyDescent="0.2"/>
    <row r="111" spans="1:8" ht="11.45" customHeight="1" x14ac:dyDescent="0.2"/>
    <row r="112" spans="1:8"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sheetData>
  <mergeCells count="15">
    <mergeCell ref="A1:H1"/>
    <mergeCell ref="A2:H2"/>
    <mergeCell ref="A3:H3"/>
    <mergeCell ref="A4:A7"/>
    <mergeCell ref="B4:B7"/>
    <mergeCell ref="C4:E4"/>
    <mergeCell ref="F4:H4"/>
    <mergeCell ref="C5:C6"/>
    <mergeCell ref="D5:D6"/>
    <mergeCell ref="E5:E6"/>
    <mergeCell ref="F5:F6"/>
    <mergeCell ref="G5:G6"/>
    <mergeCell ref="H5:H6"/>
    <mergeCell ref="C7:E7"/>
    <mergeCell ref="F7:H7"/>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9"/>
  <sheetViews>
    <sheetView zoomScale="140" zoomScaleNormal="140" workbookViewId="0">
      <selection activeCell="B4" sqref="B4:B6"/>
    </sheetView>
  </sheetViews>
  <sheetFormatPr baseColWidth="10" defaultRowHeight="11.25" x14ac:dyDescent="0.2"/>
  <cols>
    <col min="1" max="1" width="16.7109375" style="116" customWidth="1"/>
    <col min="2" max="5" width="18.7109375" style="116" customWidth="1"/>
    <col min="6" max="16384" width="11.42578125" style="116"/>
  </cols>
  <sheetData>
    <row r="1" spans="1:10" ht="24.95" customHeight="1" x14ac:dyDescent="0.2">
      <c r="A1" s="297" t="s">
        <v>318</v>
      </c>
      <c r="B1" s="297"/>
      <c r="C1" s="297"/>
      <c r="D1" s="297"/>
      <c r="E1" s="297"/>
      <c r="F1" s="132"/>
      <c r="G1" s="132"/>
      <c r="H1" s="132"/>
      <c r="I1" s="132"/>
      <c r="J1" s="132"/>
    </row>
    <row r="2" spans="1:10" s="139" customFormat="1" ht="27.75" customHeight="1" x14ac:dyDescent="0.2">
      <c r="A2" s="296" t="s">
        <v>385</v>
      </c>
      <c r="B2" s="296"/>
      <c r="C2" s="296"/>
      <c r="D2" s="296"/>
      <c r="E2" s="296"/>
    </row>
    <row r="3" spans="1:10" s="139" customFormat="1" ht="11.45" customHeight="1" x14ac:dyDescent="0.2">
      <c r="A3" s="415"/>
      <c r="B3" s="415"/>
      <c r="C3" s="415"/>
      <c r="D3" s="415"/>
      <c r="E3" s="415"/>
    </row>
    <row r="4" spans="1:10" s="139" customFormat="1" ht="11.45" customHeight="1" x14ac:dyDescent="0.2">
      <c r="A4" s="389" t="s">
        <v>302</v>
      </c>
      <c r="B4" s="284" t="s">
        <v>276</v>
      </c>
      <c r="C4" s="284" t="s">
        <v>328</v>
      </c>
      <c r="D4" s="284" t="s">
        <v>171</v>
      </c>
      <c r="E4" s="286" t="s">
        <v>395</v>
      </c>
    </row>
    <row r="5" spans="1:10" s="139" customFormat="1" ht="11.45" customHeight="1" x14ac:dyDescent="0.2">
      <c r="A5" s="390"/>
      <c r="B5" s="284"/>
      <c r="C5" s="284"/>
      <c r="D5" s="284"/>
      <c r="E5" s="286"/>
    </row>
    <row r="6" spans="1:10" s="139" customFormat="1" ht="11.45" customHeight="1" x14ac:dyDescent="0.2">
      <c r="A6" s="390"/>
      <c r="B6" s="284"/>
      <c r="C6" s="284"/>
      <c r="D6" s="284"/>
      <c r="E6" s="286"/>
    </row>
    <row r="7" spans="1:10" s="139" customFormat="1" ht="11.45" customHeight="1" x14ac:dyDescent="0.2">
      <c r="A7" s="391"/>
      <c r="B7" s="418">
        <v>1000</v>
      </c>
      <c r="C7" s="418"/>
      <c r="D7" s="284" t="s">
        <v>10</v>
      </c>
      <c r="E7" s="286"/>
    </row>
    <row r="8" spans="1:10" s="139" customFormat="1" ht="20.100000000000001" customHeight="1" x14ac:dyDescent="0.2">
      <c r="A8" s="199"/>
      <c r="B8" s="419" t="s">
        <v>116</v>
      </c>
      <c r="C8" s="419"/>
      <c r="D8" s="419"/>
      <c r="E8" s="419"/>
    </row>
    <row r="9" spans="1:10" s="131" customFormat="1" ht="11.45" customHeight="1" x14ac:dyDescent="0.2">
      <c r="A9" s="200" t="s">
        <v>131</v>
      </c>
      <c r="B9" s="218">
        <f t="shared" ref="B9:C19" si="0">B21+B33</f>
        <v>1344.7700000000002</v>
      </c>
      <c r="C9" s="218">
        <f t="shared" si="0"/>
        <v>704.43900000000019</v>
      </c>
      <c r="D9" s="218">
        <f>C9*100/B9</f>
        <v>52.383604631275247</v>
      </c>
      <c r="E9" s="219">
        <f>SUM(E10:E19)</f>
        <v>100</v>
      </c>
    </row>
    <row r="10" spans="1:10" s="139" customFormat="1" ht="11.45" customHeight="1" x14ac:dyDescent="0.2">
      <c r="A10" s="158" t="s">
        <v>155</v>
      </c>
      <c r="B10" s="220">
        <f t="shared" si="0"/>
        <v>20.850998352538969</v>
      </c>
      <c r="C10" s="220">
        <f t="shared" si="0"/>
        <v>12.913296982325697</v>
      </c>
      <c r="D10" s="220">
        <f t="shared" ref="D10:D19" si="1">C10*100/B10</f>
        <v>61.931312659440501</v>
      </c>
      <c r="E10" s="220">
        <f t="shared" ref="E10:E19" si="2">C10*100/$C$9</f>
        <v>1.8331320358931991</v>
      </c>
    </row>
    <row r="11" spans="1:10" s="139" customFormat="1" ht="11.45" customHeight="1" x14ac:dyDescent="0.2">
      <c r="A11" s="158" t="s">
        <v>156</v>
      </c>
      <c r="B11" s="220">
        <f t="shared" si="0"/>
        <v>48.350669544970529</v>
      </c>
      <c r="C11" s="220">
        <f t="shared" si="0"/>
        <v>33.885524948748525</v>
      </c>
      <c r="D11" s="220">
        <f t="shared" si="1"/>
        <v>70.082845320749698</v>
      </c>
      <c r="E11" s="220">
        <f t="shared" si="2"/>
        <v>4.8102851983987991</v>
      </c>
    </row>
    <row r="12" spans="1:10" s="139" customFormat="1" ht="11.45" customHeight="1" x14ac:dyDescent="0.2">
      <c r="A12" s="158" t="s">
        <v>157</v>
      </c>
      <c r="B12" s="220">
        <f t="shared" si="0"/>
        <v>92.664285118188758</v>
      </c>
      <c r="C12" s="220">
        <f t="shared" si="0"/>
        <v>62.028848195189966</v>
      </c>
      <c r="D12" s="220">
        <f t="shared" si="1"/>
        <v>66.93932631765864</v>
      </c>
      <c r="E12" s="220">
        <f t="shared" si="2"/>
        <v>8.8054250538641323</v>
      </c>
    </row>
    <row r="13" spans="1:10" s="139" customFormat="1" ht="11.45" customHeight="1" x14ac:dyDescent="0.2">
      <c r="A13" s="158" t="s">
        <v>158</v>
      </c>
      <c r="B13" s="220">
        <f t="shared" si="0"/>
        <v>93.811024761353224</v>
      </c>
      <c r="C13" s="220">
        <f t="shared" si="0"/>
        <v>61.061309635794743</v>
      </c>
      <c r="D13" s="220">
        <f t="shared" si="1"/>
        <v>65.08969472525132</v>
      </c>
      <c r="E13" s="220">
        <f t="shared" si="2"/>
        <v>8.6680762473109425</v>
      </c>
    </row>
    <row r="14" spans="1:10" s="139" customFormat="1" ht="11.45" customHeight="1" x14ac:dyDescent="0.2">
      <c r="A14" s="158" t="s">
        <v>159</v>
      </c>
      <c r="B14" s="220">
        <f t="shared" si="0"/>
        <v>85.298552462126324</v>
      </c>
      <c r="C14" s="220">
        <f t="shared" si="0"/>
        <v>50.699972049008267</v>
      </c>
      <c r="D14" s="220">
        <f t="shared" si="1"/>
        <v>59.438256084732174</v>
      </c>
      <c r="E14" s="220">
        <f t="shared" si="2"/>
        <v>7.1972125406185992</v>
      </c>
    </row>
    <row r="15" spans="1:10" s="139" customFormat="1" ht="11.45" customHeight="1" x14ac:dyDescent="0.2">
      <c r="A15" s="158" t="s">
        <v>160</v>
      </c>
      <c r="B15" s="220">
        <f t="shared" si="0"/>
        <v>80.29118489296917</v>
      </c>
      <c r="C15" s="220">
        <f t="shared" si="0"/>
        <v>43.846307428682842</v>
      </c>
      <c r="D15" s="220">
        <f t="shared" si="1"/>
        <v>54.609117410748681</v>
      </c>
      <c r="E15" s="220">
        <f t="shared" si="2"/>
        <v>6.2242873305826096</v>
      </c>
    </row>
    <row r="16" spans="1:10" s="139" customFormat="1" ht="11.45" customHeight="1" x14ac:dyDescent="0.2">
      <c r="A16" s="158" t="s">
        <v>161</v>
      </c>
      <c r="B16" s="220">
        <f t="shared" si="0"/>
        <v>119.39535085261241</v>
      </c>
      <c r="C16" s="220">
        <f t="shared" si="0"/>
        <v>60.571384527268449</v>
      </c>
      <c r="D16" s="220">
        <f t="shared" si="1"/>
        <v>50.731778159470203</v>
      </c>
      <c r="E16" s="220">
        <f t="shared" si="2"/>
        <v>8.5985279814531044</v>
      </c>
    </row>
    <row r="17" spans="1:5" s="139" customFormat="1" ht="11.45" customHeight="1" x14ac:dyDescent="0.2">
      <c r="A17" s="158" t="s">
        <v>162</v>
      </c>
      <c r="B17" s="220">
        <f t="shared" si="0"/>
        <v>274.18883690043663</v>
      </c>
      <c r="C17" s="220">
        <f t="shared" si="0"/>
        <v>137.54456639378324</v>
      </c>
      <c r="D17" s="220">
        <f t="shared" si="1"/>
        <v>50.164174423967665</v>
      </c>
      <c r="E17" s="220">
        <f t="shared" si="2"/>
        <v>19.525404810605774</v>
      </c>
    </row>
    <row r="18" spans="1:5" s="139" customFormat="1" ht="11.45" customHeight="1" x14ac:dyDescent="0.2">
      <c r="A18" s="188" t="s">
        <v>163</v>
      </c>
      <c r="B18" s="220">
        <f t="shared" si="0"/>
        <v>206.20495596188061</v>
      </c>
      <c r="C18" s="220">
        <f t="shared" si="0"/>
        <v>90.061184588490448</v>
      </c>
      <c r="D18" s="220">
        <f t="shared" si="1"/>
        <v>43.675567431628224</v>
      </c>
      <c r="E18" s="220">
        <f t="shared" si="2"/>
        <v>12.784809556042529</v>
      </c>
    </row>
    <row r="19" spans="1:5" s="139" customFormat="1" ht="11.45" customHeight="1" x14ac:dyDescent="0.2">
      <c r="A19" s="188" t="s">
        <v>357</v>
      </c>
      <c r="B19" s="220">
        <f t="shared" si="0"/>
        <v>323.71414115292345</v>
      </c>
      <c r="C19" s="220">
        <f t="shared" si="0"/>
        <v>151.82660525070798</v>
      </c>
      <c r="D19" s="220">
        <f t="shared" si="1"/>
        <v>46.901443573014831</v>
      </c>
      <c r="E19" s="220">
        <f t="shared" si="2"/>
        <v>21.552839245230309</v>
      </c>
    </row>
    <row r="20" spans="1:5" s="139" customFormat="1" ht="20.100000000000001" customHeight="1" x14ac:dyDescent="0.2">
      <c r="A20" s="167"/>
      <c r="B20" s="420" t="s">
        <v>127</v>
      </c>
      <c r="C20" s="421"/>
      <c r="D20" s="421"/>
      <c r="E20" s="421"/>
    </row>
    <row r="21" spans="1:5" s="131" customFormat="1" ht="11.45" customHeight="1" x14ac:dyDescent="0.2">
      <c r="A21" s="200" t="s">
        <v>152</v>
      </c>
      <c r="B21" s="218">
        <v>644.96928993567406</v>
      </c>
      <c r="C21" s="218">
        <v>341.24652500186642</v>
      </c>
      <c r="D21" s="218">
        <f>C21/B21*100</f>
        <v>52.908957112655798</v>
      </c>
      <c r="E21" s="221">
        <f>SUM(E22:E31)</f>
        <v>99.999999999999972</v>
      </c>
    </row>
    <row r="22" spans="1:5" s="139" customFormat="1" ht="11.45" customHeight="1" x14ac:dyDescent="0.2">
      <c r="A22" s="158" t="s">
        <v>155</v>
      </c>
      <c r="B22" s="220">
        <v>10.6331543663222</v>
      </c>
      <c r="C22" s="220">
        <v>6.606363495097221</v>
      </c>
      <c r="D22" s="220">
        <f t="shared" ref="D22:D31" si="3">C22/B22*100</f>
        <v>62.129855991004789</v>
      </c>
      <c r="E22" s="222">
        <f>C22*100/$C$21</f>
        <v>1.9359504085971537</v>
      </c>
    </row>
    <row r="23" spans="1:5" s="139" customFormat="1" ht="11.45" customHeight="1" x14ac:dyDescent="0.2">
      <c r="A23" s="158" t="s">
        <v>156</v>
      </c>
      <c r="B23" s="220">
        <v>24.380909385042994</v>
      </c>
      <c r="C23" s="220">
        <v>16.593199343051491</v>
      </c>
      <c r="D23" s="220">
        <f t="shared" si="3"/>
        <v>68.05816420133597</v>
      </c>
      <c r="E23" s="222">
        <f t="shared" ref="E23:E31" si="4">C23*100/$C$21</f>
        <v>4.8625255137647887</v>
      </c>
    </row>
    <row r="24" spans="1:5" s="139" customFormat="1" ht="11.45" customHeight="1" x14ac:dyDescent="0.2">
      <c r="A24" s="158" t="s">
        <v>157</v>
      </c>
      <c r="B24" s="220">
        <v>49.57463241790586</v>
      </c>
      <c r="C24" s="220">
        <v>33.309615754440692</v>
      </c>
      <c r="D24" s="220">
        <f t="shared" si="3"/>
        <v>67.190847677187406</v>
      </c>
      <c r="E24" s="222">
        <f t="shared" si="4"/>
        <v>9.7611589610351377</v>
      </c>
    </row>
    <row r="25" spans="1:5" s="139" customFormat="1" ht="11.45" customHeight="1" x14ac:dyDescent="0.2">
      <c r="A25" s="158" t="s">
        <v>158</v>
      </c>
      <c r="B25" s="220">
        <v>48.556120407132575</v>
      </c>
      <c r="C25" s="220">
        <v>32.45134766524788</v>
      </c>
      <c r="D25" s="220">
        <f t="shared" si="3"/>
        <v>66.832661656553995</v>
      </c>
      <c r="E25" s="222">
        <f t="shared" si="4"/>
        <v>9.5096492675113371</v>
      </c>
    </row>
    <row r="26" spans="1:5" s="139" customFormat="1" ht="11.45" customHeight="1" x14ac:dyDescent="0.2">
      <c r="A26" s="158" t="s">
        <v>159</v>
      </c>
      <c r="B26" s="220">
        <v>44.200211350824695</v>
      </c>
      <c r="C26" s="220">
        <v>27.230382019717922</v>
      </c>
      <c r="D26" s="220">
        <f t="shared" si="3"/>
        <v>61.606904554337284</v>
      </c>
      <c r="E26" s="222">
        <f t="shared" si="4"/>
        <v>7.9796803848973958</v>
      </c>
    </row>
    <row r="27" spans="1:5" s="139" customFormat="1" ht="11.45" customHeight="1" x14ac:dyDescent="0.2">
      <c r="A27" s="158" t="s">
        <v>160</v>
      </c>
      <c r="B27" s="220">
        <v>42.228607199251904</v>
      </c>
      <c r="C27" s="220">
        <v>23.320744930798444</v>
      </c>
      <c r="D27" s="220">
        <f t="shared" si="3"/>
        <v>55.224991960453721</v>
      </c>
      <c r="E27" s="222">
        <f t="shared" si="4"/>
        <v>6.8339875199229931</v>
      </c>
    </row>
    <row r="28" spans="1:5" s="139" customFormat="1" ht="11.45" customHeight="1" x14ac:dyDescent="0.2">
      <c r="A28" s="158" t="s">
        <v>161</v>
      </c>
      <c r="B28" s="220">
        <v>59.908241021940619</v>
      </c>
      <c r="C28" s="220">
        <v>31.390476211503845</v>
      </c>
      <c r="D28" s="220">
        <f t="shared" si="3"/>
        <v>52.39759284537746</v>
      </c>
      <c r="E28" s="222">
        <f t="shared" si="4"/>
        <v>9.1987680200793722</v>
      </c>
    </row>
    <row r="29" spans="1:5" s="139" customFormat="1" ht="11.45" customHeight="1" x14ac:dyDescent="0.2">
      <c r="A29" s="158" t="s">
        <v>162</v>
      </c>
      <c r="B29" s="220">
        <v>137.22152146151731</v>
      </c>
      <c r="C29" s="220">
        <v>70.679952131291685</v>
      </c>
      <c r="D29" s="220">
        <f t="shared" si="3"/>
        <v>51.507920462107194</v>
      </c>
      <c r="E29" s="222">
        <f t="shared" si="4"/>
        <v>20.712284800821081</v>
      </c>
    </row>
    <row r="30" spans="1:5" s="139" customFormat="1" ht="11.45" customHeight="1" x14ac:dyDescent="0.2">
      <c r="A30" s="188" t="s">
        <v>163</v>
      </c>
      <c r="B30" s="220">
        <v>100.44329629109565</v>
      </c>
      <c r="C30" s="220">
        <v>44.944410955314574</v>
      </c>
      <c r="D30" s="220">
        <f t="shared" si="3"/>
        <v>44.746053360356434</v>
      </c>
      <c r="E30" s="222">
        <f t="shared" si="4"/>
        <v>13.170657475579787</v>
      </c>
    </row>
    <row r="31" spans="1:5" s="139" customFormat="1" ht="11.45" customHeight="1" x14ac:dyDescent="0.2">
      <c r="A31" s="188" t="s">
        <v>357</v>
      </c>
      <c r="B31" s="220">
        <v>127.82259603464011</v>
      </c>
      <c r="C31" s="220">
        <v>54.720032495402585</v>
      </c>
      <c r="D31" s="220">
        <f t="shared" si="3"/>
        <v>42.809357807576816</v>
      </c>
      <c r="E31" s="222">
        <f t="shared" si="4"/>
        <v>16.035337647790932</v>
      </c>
    </row>
    <row r="32" spans="1:5" s="139" customFormat="1" ht="20.100000000000001" customHeight="1" x14ac:dyDescent="0.2">
      <c r="A32" s="167"/>
      <c r="B32" s="420" t="s">
        <v>128</v>
      </c>
      <c r="C32" s="422"/>
      <c r="D32" s="422"/>
      <c r="E32" s="422"/>
    </row>
    <row r="33" spans="1:5" s="131" customFormat="1" ht="11.45" customHeight="1" x14ac:dyDescent="0.2">
      <c r="A33" s="200" t="s">
        <v>152</v>
      </c>
      <c r="B33" s="218">
        <v>699.80071006432615</v>
      </c>
      <c r="C33" s="218">
        <v>363.19247499813378</v>
      </c>
      <c r="D33" s="218">
        <f>C33*100/B33</f>
        <v>51.899415044141477</v>
      </c>
      <c r="E33" s="221">
        <f>SUM(E34:E43)</f>
        <v>100.00000000000001</v>
      </c>
    </row>
    <row r="34" spans="1:5" s="139" customFormat="1" ht="11.45" customHeight="1" x14ac:dyDescent="0.2">
      <c r="A34" s="158" t="s">
        <v>155</v>
      </c>
      <c r="B34" s="220">
        <v>10.217843986216769</v>
      </c>
      <c r="C34" s="220">
        <v>6.3069334872284752</v>
      </c>
      <c r="D34" s="220">
        <f t="shared" ref="D34:D43" si="5">C34*100/B34</f>
        <v>61.72469941541614</v>
      </c>
      <c r="E34" s="222">
        <f>C34*100/$C$33</f>
        <v>1.736526476012721</v>
      </c>
    </row>
    <row r="35" spans="1:5" s="139" customFormat="1" ht="11.45" customHeight="1" x14ac:dyDescent="0.2">
      <c r="A35" s="158" t="s">
        <v>156</v>
      </c>
      <c r="B35" s="220">
        <v>23.969760159927539</v>
      </c>
      <c r="C35" s="220">
        <v>17.292325605697037</v>
      </c>
      <c r="D35" s="220">
        <f t="shared" si="5"/>
        <v>72.142255451542709</v>
      </c>
      <c r="E35" s="222">
        <f t="shared" ref="E35:E43" si="6">C35*100/$C$33</f>
        <v>4.7612015105175001</v>
      </c>
    </row>
    <row r="36" spans="1:5" s="139" customFormat="1" ht="11.45" customHeight="1" x14ac:dyDescent="0.2">
      <c r="A36" s="158" t="s">
        <v>157</v>
      </c>
      <c r="B36" s="220">
        <v>43.089652700282905</v>
      </c>
      <c r="C36" s="220">
        <v>28.71923244074927</v>
      </c>
      <c r="D36" s="220">
        <f t="shared" si="5"/>
        <v>66.649951069484288</v>
      </c>
      <c r="E36" s="222">
        <f t="shared" si="6"/>
        <v>7.9074414856466504</v>
      </c>
    </row>
    <row r="37" spans="1:5" s="139" customFormat="1" ht="11.45" customHeight="1" x14ac:dyDescent="0.2">
      <c r="A37" s="158" t="s">
        <v>158</v>
      </c>
      <c r="B37" s="220">
        <v>45.254904354220656</v>
      </c>
      <c r="C37" s="220">
        <v>28.609961970546859</v>
      </c>
      <c r="D37" s="220">
        <f t="shared" si="5"/>
        <v>63.219583333134544</v>
      </c>
      <c r="E37" s="222">
        <f t="shared" si="6"/>
        <v>7.8773553804202221</v>
      </c>
    </row>
    <row r="38" spans="1:5" s="139" customFormat="1" ht="11.45" customHeight="1" x14ac:dyDescent="0.2">
      <c r="A38" s="158" t="s">
        <v>159</v>
      </c>
      <c r="B38" s="220">
        <v>41.098341111301629</v>
      </c>
      <c r="C38" s="220">
        <v>23.469590029290345</v>
      </c>
      <c r="D38" s="220">
        <f t="shared" si="5"/>
        <v>57.105930299547886</v>
      </c>
      <c r="E38" s="222">
        <f t="shared" si="6"/>
        <v>6.4620254121209255</v>
      </c>
    </row>
    <row r="39" spans="1:5" s="139" customFormat="1" ht="11.45" customHeight="1" x14ac:dyDescent="0.2">
      <c r="A39" s="158" t="s">
        <v>160</v>
      </c>
      <c r="B39" s="220">
        <v>38.062577693717259</v>
      </c>
      <c r="C39" s="220">
        <v>20.525562497884398</v>
      </c>
      <c r="D39" s="220">
        <f t="shared" si="5"/>
        <v>53.925834091032719</v>
      </c>
      <c r="E39" s="222">
        <f t="shared" si="6"/>
        <v>5.6514283502128908</v>
      </c>
    </row>
    <row r="40" spans="1:5" s="139" customFormat="1" ht="11.45" customHeight="1" x14ac:dyDescent="0.2">
      <c r="A40" s="158" t="s">
        <v>161</v>
      </c>
      <c r="B40" s="220">
        <v>59.487109830671791</v>
      </c>
      <c r="C40" s="220">
        <v>29.180908315764608</v>
      </c>
      <c r="D40" s="220">
        <f t="shared" si="5"/>
        <v>49.054170556994883</v>
      </c>
      <c r="E40" s="222">
        <f t="shared" si="6"/>
        <v>8.0345575210264339</v>
      </c>
    </row>
    <row r="41" spans="1:5" s="139" customFormat="1" ht="11.45" customHeight="1" x14ac:dyDescent="0.2">
      <c r="A41" s="158" t="s">
        <v>162</v>
      </c>
      <c r="B41" s="220">
        <v>136.96731543891934</v>
      </c>
      <c r="C41" s="220">
        <v>66.864614262491557</v>
      </c>
      <c r="D41" s="220">
        <f t="shared" si="5"/>
        <v>48.817934445323836</v>
      </c>
      <c r="E41" s="222">
        <f t="shared" si="6"/>
        <v>18.410242189856806</v>
      </c>
    </row>
    <row r="42" spans="1:5" s="139" customFormat="1" ht="11.45" customHeight="1" x14ac:dyDescent="0.2">
      <c r="A42" s="188" t="s">
        <v>163</v>
      </c>
      <c r="B42" s="220">
        <v>105.76165967078495</v>
      </c>
      <c r="C42" s="220">
        <v>45.116773633175868</v>
      </c>
      <c r="D42" s="220">
        <f t="shared" si="5"/>
        <v>42.658912287889045</v>
      </c>
      <c r="E42" s="222">
        <f t="shared" si="6"/>
        <v>12.422276544525792</v>
      </c>
    </row>
    <row r="43" spans="1:5" s="139" customFormat="1" ht="11.45" customHeight="1" x14ac:dyDescent="0.2">
      <c r="A43" s="188" t="s">
        <v>357</v>
      </c>
      <c r="B43" s="220">
        <v>195.89154511828335</v>
      </c>
      <c r="C43" s="220">
        <v>97.106572755305407</v>
      </c>
      <c r="D43" s="220">
        <f t="shared" si="5"/>
        <v>49.571599783273165</v>
      </c>
      <c r="E43" s="222">
        <f t="shared" si="6"/>
        <v>26.736945129660072</v>
      </c>
    </row>
    <row r="44" spans="1:5" s="139" customFormat="1" ht="11.45" customHeight="1" x14ac:dyDescent="0.2"/>
    <row r="45" spans="1:5" s="139" customFormat="1" ht="11.45" customHeight="1" x14ac:dyDescent="0.2"/>
    <row r="46" spans="1:5" s="139" customFormat="1" ht="11.45" customHeight="1" x14ac:dyDescent="0.2"/>
    <row r="47" spans="1:5" s="139" customFormat="1" ht="11.45" customHeight="1" x14ac:dyDescent="0.2"/>
    <row r="48" spans="1:5" s="139" customFormat="1" ht="11.45" customHeight="1" x14ac:dyDescent="0.2"/>
    <row r="49" s="139" customFormat="1" ht="11.45" customHeight="1" x14ac:dyDescent="0.2"/>
    <row r="50" s="139" customFormat="1" ht="11.45" customHeight="1" x14ac:dyDescent="0.2"/>
    <row r="51" s="139" customFormat="1" ht="11.45" customHeight="1" x14ac:dyDescent="0.2"/>
    <row r="52" s="139" customFormat="1" ht="11.45" customHeight="1" x14ac:dyDescent="0.2"/>
    <row r="53" s="139" customFormat="1" ht="11.45" customHeight="1" x14ac:dyDescent="0.2"/>
    <row r="54" s="139" customFormat="1" ht="11.45" customHeight="1" x14ac:dyDescent="0.2"/>
    <row r="55" s="139" customFormat="1" ht="11.45" customHeight="1" x14ac:dyDescent="0.2"/>
    <row r="56" s="139" customFormat="1" ht="11.45" customHeight="1" x14ac:dyDescent="0.2"/>
    <row r="57" s="139" customFormat="1" ht="11.45" customHeight="1" x14ac:dyDescent="0.2"/>
    <row r="58" s="139" customFormat="1" ht="11.45" customHeight="1" x14ac:dyDescent="0.2"/>
    <row r="59" s="139" customFormat="1" ht="11.45" customHeight="1" x14ac:dyDescent="0.2"/>
    <row r="60" s="139" customFormat="1" ht="11.45" customHeight="1" x14ac:dyDescent="0.2"/>
    <row r="61" s="139" customFormat="1" ht="11.45" customHeight="1" x14ac:dyDescent="0.2"/>
    <row r="62" s="139" customFormat="1" ht="11.45" customHeight="1" x14ac:dyDescent="0.2"/>
    <row r="63" s="139" customFormat="1" ht="11.45" customHeight="1" x14ac:dyDescent="0.2"/>
    <row r="64" s="139" customFormat="1" ht="11.45" customHeight="1" x14ac:dyDescent="0.2"/>
    <row r="65" s="139" customFormat="1" ht="11.45" customHeight="1" x14ac:dyDescent="0.2"/>
    <row r="66" s="139" customFormat="1" ht="11.45" customHeight="1" x14ac:dyDescent="0.2"/>
    <row r="67" s="139" customFormat="1" ht="11.45" customHeight="1" x14ac:dyDescent="0.2"/>
    <row r="68" s="139" customFormat="1" ht="11.45" customHeight="1" x14ac:dyDescent="0.2"/>
    <row r="69" s="139" customFormat="1" ht="11.45" customHeight="1" x14ac:dyDescent="0.2"/>
    <row r="70" s="139" customFormat="1" ht="11.45" customHeight="1" x14ac:dyDescent="0.2"/>
    <row r="71" s="139" customFormat="1" ht="11.45" customHeight="1" x14ac:dyDescent="0.2"/>
    <row r="72" s="139" customFormat="1" ht="11.45" customHeight="1" x14ac:dyDescent="0.2"/>
    <row r="73" s="139" customFormat="1" ht="11.45" customHeight="1" x14ac:dyDescent="0.2"/>
    <row r="74" s="139" customFormat="1" ht="11.45" customHeight="1" x14ac:dyDescent="0.2"/>
    <row r="75" s="139" customFormat="1" ht="11.45" customHeight="1" x14ac:dyDescent="0.2"/>
    <row r="76" s="139" customFormat="1" ht="11.45" customHeight="1" x14ac:dyDescent="0.2"/>
    <row r="77" s="139" customFormat="1" ht="11.45" customHeight="1" x14ac:dyDescent="0.2"/>
    <row r="78" s="139" customFormat="1" ht="11.45" customHeight="1" x14ac:dyDescent="0.2"/>
    <row r="79" s="139" customFormat="1" ht="11.45" customHeight="1" x14ac:dyDescent="0.2"/>
    <row r="80" s="139" customFormat="1" ht="11.45" customHeight="1" x14ac:dyDescent="0.2"/>
    <row r="81" s="139" customFormat="1" ht="11.45" customHeight="1" x14ac:dyDescent="0.2"/>
    <row r="82" s="139" customFormat="1" ht="11.45" customHeight="1" x14ac:dyDescent="0.2"/>
    <row r="83" s="139" customFormat="1" ht="11.45" customHeight="1" x14ac:dyDescent="0.2"/>
    <row r="84" s="139" customFormat="1" ht="11.45" customHeight="1" x14ac:dyDescent="0.2"/>
    <row r="85" s="139" customFormat="1" ht="11.45" customHeight="1" x14ac:dyDescent="0.2"/>
    <row r="86" s="139" customFormat="1" ht="11.45" customHeight="1" x14ac:dyDescent="0.2"/>
    <row r="87" s="139" customFormat="1" ht="11.45" customHeight="1" x14ac:dyDescent="0.2"/>
    <row r="88" s="139" customFormat="1" ht="11.45" customHeight="1" x14ac:dyDescent="0.2"/>
    <row r="89" s="139" customFormat="1" ht="11.45" customHeight="1" x14ac:dyDescent="0.2"/>
    <row r="90" s="139" customFormat="1" ht="11.45" customHeight="1" x14ac:dyDescent="0.2"/>
    <row r="91" s="139" customFormat="1" ht="11.45" customHeight="1" x14ac:dyDescent="0.2"/>
    <row r="92" s="139" customFormat="1" ht="11.45" customHeight="1" x14ac:dyDescent="0.2"/>
    <row r="93" s="139" customFormat="1" ht="11.45" customHeight="1" x14ac:dyDescent="0.2"/>
    <row r="94" s="139" customFormat="1" ht="11.45" customHeight="1" x14ac:dyDescent="0.2"/>
    <row r="95" s="139" customFormat="1" ht="11.45" customHeight="1" x14ac:dyDescent="0.2"/>
    <row r="96" s="139" customFormat="1" ht="11.45" customHeight="1" x14ac:dyDescent="0.2"/>
    <row r="97" s="139" customFormat="1" ht="11.45" customHeight="1" x14ac:dyDescent="0.2"/>
    <row r="98" s="139" customFormat="1" ht="11.45" customHeight="1" x14ac:dyDescent="0.2"/>
    <row r="99" s="139" customFormat="1" ht="11.45" customHeight="1" x14ac:dyDescent="0.2"/>
    <row r="100" s="139" customFormat="1" ht="11.45" customHeight="1" x14ac:dyDescent="0.2"/>
    <row r="101" s="139" customFormat="1" ht="11.45" customHeight="1" x14ac:dyDescent="0.2"/>
    <row r="102" s="139" customFormat="1" ht="11.45" customHeight="1" x14ac:dyDescent="0.2"/>
    <row r="103" s="139" customFormat="1" ht="11.45" customHeight="1" x14ac:dyDescent="0.2"/>
    <row r="104" s="139" customFormat="1" ht="11.45" customHeight="1" x14ac:dyDescent="0.2"/>
    <row r="105" s="139" customFormat="1" ht="11.45" customHeight="1" x14ac:dyDescent="0.2"/>
    <row r="106" s="139" customFormat="1" ht="11.45" customHeight="1" x14ac:dyDescent="0.2"/>
    <row r="107" s="139" customFormat="1" ht="11.45" customHeight="1" x14ac:dyDescent="0.2"/>
    <row r="108" s="139" customFormat="1" ht="11.45" customHeight="1" x14ac:dyDescent="0.2"/>
    <row r="109" s="139" customFormat="1" ht="11.45" customHeight="1" x14ac:dyDescent="0.2"/>
    <row r="110" s="139" customFormat="1" ht="11.45" customHeight="1" x14ac:dyDescent="0.2"/>
    <row r="111" s="139" customFormat="1" ht="11.45" customHeight="1" x14ac:dyDescent="0.2"/>
    <row r="112" s="139" customFormat="1" ht="11.45" customHeight="1" x14ac:dyDescent="0.2"/>
    <row r="113" s="139" customFormat="1" ht="11.45" customHeight="1" x14ac:dyDescent="0.2"/>
    <row r="114" s="139" customFormat="1" ht="11.45" customHeight="1" x14ac:dyDescent="0.2"/>
    <row r="115" s="139" customFormat="1" ht="11.45" customHeight="1" x14ac:dyDescent="0.2"/>
    <row r="116" s="139" customFormat="1" ht="11.45" customHeight="1" x14ac:dyDescent="0.2"/>
    <row r="117" s="139" customFormat="1" ht="11.45" customHeight="1" x14ac:dyDescent="0.2"/>
    <row r="118" s="139" customFormat="1" ht="11.45" customHeight="1" x14ac:dyDescent="0.2"/>
    <row r="119" s="139" customFormat="1" ht="11.45" customHeight="1" x14ac:dyDescent="0.2"/>
    <row r="120" s="139" customFormat="1" ht="11.45" customHeight="1" x14ac:dyDescent="0.2"/>
    <row r="121" s="139" customFormat="1" ht="11.45" customHeight="1" x14ac:dyDescent="0.2"/>
    <row r="122" s="139" customFormat="1" ht="11.45" customHeight="1" x14ac:dyDescent="0.2"/>
    <row r="123" s="139" customFormat="1" ht="11.45" customHeight="1" x14ac:dyDescent="0.2"/>
    <row r="124" s="139" customFormat="1" ht="11.45" customHeight="1" x14ac:dyDescent="0.2"/>
    <row r="125" s="139" customFormat="1" ht="11.45" customHeight="1" x14ac:dyDescent="0.2"/>
    <row r="126" s="139" customFormat="1" ht="11.45" customHeight="1" x14ac:dyDescent="0.2"/>
    <row r="127" s="139" customFormat="1" ht="11.45" customHeight="1" x14ac:dyDescent="0.2"/>
    <row r="128" s="139" customFormat="1" ht="11.45" customHeight="1" x14ac:dyDescent="0.2"/>
    <row r="129" s="139" customFormat="1" ht="11.45" customHeight="1" x14ac:dyDescent="0.2"/>
    <row r="130" s="139" customFormat="1" ht="11.45" customHeight="1" x14ac:dyDescent="0.2"/>
    <row r="131" s="139" customFormat="1" ht="11.45" customHeight="1" x14ac:dyDescent="0.2"/>
    <row r="132" s="139" customFormat="1" ht="11.45" customHeight="1" x14ac:dyDescent="0.2"/>
    <row r="133" s="139" customFormat="1" ht="11.45" customHeight="1" x14ac:dyDescent="0.2"/>
    <row r="134" s="139" customFormat="1" ht="11.45" customHeight="1" x14ac:dyDescent="0.2"/>
    <row r="135" s="139" customFormat="1" ht="11.45" customHeight="1" x14ac:dyDescent="0.2"/>
    <row r="136" s="139" customFormat="1" ht="11.45" customHeight="1" x14ac:dyDescent="0.2"/>
    <row r="137" s="139" customFormat="1" ht="11.45" customHeight="1" x14ac:dyDescent="0.2"/>
    <row r="138" s="139" customFormat="1" ht="11.45" customHeight="1" x14ac:dyDescent="0.2"/>
    <row r="139" s="139" customFormat="1" ht="11.45" customHeight="1" x14ac:dyDescent="0.2"/>
    <row r="140" s="139" customFormat="1" ht="11.45" customHeight="1" x14ac:dyDescent="0.2"/>
    <row r="141" s="139" customFormat="1" ht="11.45" customHeight="1" x14ac:dyDescent="0.2"/>
    <row r="142" s="139" customFormat="1" ht="11.45" customHeight="1" x14ac:dyDescent="0.2"/>
    <row r="143" s="139" customFormat="1" ht="11.45" customHeight="1" x14ac:dyDescent="0.2"/>
    <row r="144" s="139" customFormat="1" ht="11.45" customHeight="1" x14ac:dyDescent="0.2"/>
    <row r="145" s="139" customFormat="1" ht="11.45" customHeight="1" x14ac:dyDescent="0.2"/>
    <row r="146" s="139" customFormat="1" ht="11.45" customHeight="1" x14ac:dyDescent="0.2"/>
    <row r="147" s="139" customFormat="1" ht="11.45" customHeight="1" x14ac:dyDescent="0.2"/>
    <row r="148" s="139" customFormat="1" ht="11.45" customHeight="1" x14ac:dyDescent="0.2"/>
    <row r="149" s="139" customFormat="1" ht="11.45" customHeight="1" x14ac:dyDescent="0.2"/>
    <row r="150" s="139" customFormat="1" ht="11.45" customHeight="1" x14ac:dyDescent="0.2"/>
    <row r="151" s="139" customFormat="1" ht="11.45" customHeight="1" x14ac:dyDescent="0.2"/>
    <row r="152" s="139" customFormat="1" ht="11.45" customHeight="1" x14ac:dyDescent="0.2"/>
    <row r="153" s="139" customFormat="1" ht="11.45" customHeight="1" x14ac:dyDescent="0.2"/>
    <row r="154" s="139" customFormat="1" ht="11.45" customHeight="1" x14ac:dyDescent="0.2"/>
    <row r="155" s="139" customFormat="1" ht="11.45" customHeight="1" x14ac:dyDescent="0.2"/>
    <row r="156" s="139" customFormat="1" ht="11.45" customHeight="1" x14ac:dyDescent="0.2"/>
    <row r="157" s="139" customFormat="1" ht="11.45" customHeight="1" x14ac:dyDescent="0.2"/>
    <row r="158" s="139" customFormat="1" ht="11.45" customHeight="1" x14ac:dyDescent="0.2"/>
    <row r="159" s="139" customFormat="1" ht="11.45" customHeight="1" x14ac:dyDescent="0.2"/>
    <row r="160" s="139" customFormat="1" ht="11.45" customHeight="1" x14ac:dyDescent="0.2"/>
    <row r="161" s="139" customFormat="1" ht="11.45" customHeight="1" x14ac:dyDescent="0.2"/>
    <row r="162" s="139" customFormat="1" ht="11.45" customHeight="1" x14ac:dyDescent="0.2"/>
    <row r="163" s="139" customFormat="1" ht="11.45" customHeight="1" x14ac:dyDescent="0.2"/>
    <row r="164" s="139" customFormat="1" ht="11.45" customHeight="1" x14ac:dyDescent="0.2"/>
    <row r="165" s="139" customFormat="1" ht="11.45" customHeight="1" x14ac:dyDescent="0.2"/>
    <row r="166" s="139" customFormat="1" ht="11.45" customHeight="1" x14ac:dyDescent="0.2"/>
    <row r="167" s="139" customFormat="1" ht="11.45" customHeight="1" x14ac:dyDescent="0.2"/>
    <row r="168" s="139" customFormat="1" ht="11.45" customHeight="1" x14ac:dyDescent="0.2"/>
    <row r="169" s="139" customFormat="1" ht="11.45" customHeight="1" x14ac:dyDescent="0.2"/>
    <row r="170" s="139" customFormat="1" ht="11.45" customHeight="1" x14ac:dyDescent="0.2"/>
    <row r="171" s="139" customFormat="1" ht="11.45" customHeight="1" x14ac:dyDescent="0.2"/>
    <row r="172" s="139" customFormat="1" ht="11.45" customHeight="1" x14ac:dyDescent="0.2"/>
    <row r="173" s="139" customFormat="1" ht="11.45" customHeight="1" x14ac:dyDescent="0.2"/>
    <row r="174" s="139" customFormat="1" ht="11.45" customHeight="1" x14ac:dyDescent="0.2"/>
    <row r="175" s="139" customFormat="1" ht="11.45" customHeight="1" x14ac:dyDescent="0.2"/>
    <row r="176" s="139" customFormat="1" ht="11.45" customHeight="1" x14ac:dyDescent="0.2"/>
    <row r="177" s="139" customFormat="1" ht="11.45" customHeight="1" x14ac:dyDescent="0.2"/>
    <row r="178" s="139" customFormat="1" ht="11.45" customHeight="1" x14ac:dyDescent="0.2"/>
    <row r="179" s="139" customFormat="1" ht="11.45" customHeight="1" x14ac:dyDescent="0.2"/>
    <row r="180" s="139" customFormat="1" ht="11.45" customHeight="1" x14ac:dyDescent="0.2"/>
    <row r="181" s="139" customFormat="1" ht="11.45" customHeight="1" x14ac:dyDescent="0.2"/>
    <row r="182" s="139" customFormat="1" ht="11.45" customHeight="1" x14ac:dyDescent="0.2"/>
    <row r="183" s="139" customFormat="1" ht="11.45" customHeight="1" x14ac:dyDescent="0.2"/>
    <row r="184" s="139" customFormat="1" ht="11.45" customHeight="1" x14ac:dyDescent="0.2"/>
    <row r="185" s="139" customFormat="1" ht="11.45" customHeight="1" x14ac:dyDescent="0.2"/>
    <row r="186" s="139" customFormat="1" ht="11.45" customHeight="1" x14ac:dyDescent="0.2"/>
    <row r="187" s="139" customFormat="1" ht="11.45" customHeight="1" x14ac:dyDescent="0.2"/>
    <row r="188" s="139" customFormat="1" ht="11.45" customHeight="1" x14ac:dyDescent="0.2"/>
    <row r="189" s="139" customFormat="1" ht="11.45" customHeight="1" x14ac:dyDescent="0.2"/>
    <row r="190" s="139" customFormat="1" ht="11.45" customHeight="1" x14ac:dyDescent="0.2"/>
    <row r="191" s="139" customFormat="1" ht="11.45" customHeight="1" x14ac:dyDescent="0.2"/>
    <row r="192" s="139" customFormat="1" ht="11.45" customHeight="1" x14ac:dyDescent="0.2"/>
    <row r="193" s="139" customFormat="1" ht="11.45" customHeight="1" x14ac:dyDescent="0.2"/>
    <row r="194" s="139" customFormat="1" ht="11.45" customHeight="1" x14ac:dyDescent="0.2"/>
    <row r="195" s="139" customFormat="1" ht="11.45" customHeight="1" x14ac:dyDescent="0.2"/>
    <row r="196" s="139" customFormat="1" ht="11.45" customHeight="1" x14ac:dyDescent="0.2"/>
    <row r="197" s="139" customFormat="1" ht="11.45" customHeight="1" x14ac:dyDescent="0.2"/>
    <row r="198" s="139" customFormat="1" ht="11.45" customHeight="1" x14ac:dyDescent="0.2"/>
    <row r="199" s="139" customFormat="1" ht="11.45" customHeight="1" x14ac:dyDescent="0.2"/>
    <row r="200" s="139" customFormat="1" ht="11.45" customHeight="1" x14ac:dyDescent="0.2"/>
    <row r="201" s="139" customFormat="1" ht="11.45" customHeight="1" x14ac:dyDescent="0.2"/>
    <row r="202" s="139" customFormat="1" ht="11.45" customHeight="1" x14ac:dyDescent="0.2"/>
    <row r="203" s="139" customFormat="1" ht="11.45" customHeight="1" x14ac:dyDescent="0.2"/>
    <row r="204" s="139" customFormat="1" ht="11.45" customHeight="1" x14ac:dyDescent="0.2"/>
    <row r="205" s="139" customFormat="1" ht="11.45" customHeight="1" x14ac:dyDescent="0.2"/>
    <row r="206" s="139" customFormat="1" ht="11.45" customHeight="1" x14ac:dyDescent="0.2"/>
    <row r="207" s="139" customFormat="1" ht="11.45" customHeight="1" x14ac:dyDescent="0.2"/>
    <row r="208" s="139" customFormat="1" ht="11.45" customHeight="1" x14ac:dyDescent="0.2"/>
    <row r="209" s="139" customFormat="1" ht="11.45" customHeight="1" x14ac:dyDescent="0.2"/>
  </sheetData>
  <mergeCells count="13">
    <mergeCell ref="B8:E8"/>
    <mergeCell ref="B20:E20"/>
    <mergeCell ref="B32:E32"/>
    <mergeCell ref="A1:E1"/>
    <mergeCell ref="A2:E2"/>
    <mergeCell ref="A3:E3"/>
    <mergeCell ref="A4:A7"/>
    <mergeCell ref="B4:B6"/>
    <mergeCell ref="C4:C6"/>
    <mergeCell ref="D4:D6"/>
    <mergeCell ref="E4:E6"/>
    <mergeCell ref="B7:C7"/>
    <mergeCell ref="D7:E7"/>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7"/>
  <sheetViews>
    <sheetView zoomScale="140" zoomScaleNormal="140" workbookViewId="0">
      <selection activeCell="F29" sqref="F29"/>
    </sheetView>
  </sheetViews>
  <sheetFormatPr baseColWidth="10" defaultRowHeight="11.25" x14ac:dyDescent="0.2"/>
  <cols>
    <col min="1" max="1" width="9.7109375" style="116" customWidth="1"/>
    <col min="2" max="2" width="7.28515625" style="140" customWidth="1"/>
    <col min="3" max="7" width="7.28515625" style="116" customWidth="1"/>
    <col min="8" max="10" width="7.7109375" style="116" customWidth="1"/>
    <col min="11" max="12" width="7.28515625" style="116" customWidth="1"/>
    <col min="13" max="16384" width="11.42578125" style="116"/>
  </cols>
  <sheetData>
    <row r="1" spans="1:12" ht="24.95" customHeight="1" x14ac:dyDescent="0.2">
      <c r="A1" s="297" t="s">
        <v>318</v>
      </c>
      <c r="B1" s="297"/>
      <c r="C1" s="297"/>
      <c r="D1" s="297"/>
      <c r="E1" s="297"/>
      <c r="F1" s="297"/>
      <c r="G1" s="297"/>
      <c r="H1" s="297"/>
      <c r="I1" s="297"/>
      <c r="J1" s="297"/>
      <c r="K1" s="297"/>
      <c r="L1" s="297"/>
    </row>
    <row r="2" spans="1:12" s="139" customFormat="1" ht="28.5" customHeight="1" x14ac:dyDescent="0.2">
      <c r="A2" s="296" t="s">
        <v>334</v>
      </c>
      <c r="B2" s="296"/>
      <c r="C2" s="296"/>
      <c r="D2" s="296"/>
      <c r="E2" s="296"/>
      <c r="F2" s="296"/>
      <c r="G2" s="296"/>
      <c r="H2" s="296"/>
      <c r="I2" s="296"/>
      <c r="J2" s="296"/>
      <c r="K2" s="296"/>
      <c r="L2" s="296"/>
    </row>
    <row r="3" spans="1:12" s="139" customFormat="1" ht="11.45" customHeight="1" x14ac:dyDescent="0.2">
      <c r="A3" s="415"/>
      <c r="B3" s="415"/>
      <c r="C3" s="415"/>
      <c r="D3" s="415"/>
      <c r="E3" s="415"/>
      <c r="F3" s="415"/>
      <c r="G3" s="415"/>
      <c r="H3" s="415"/>
      <c r="I3" s="415"/>
      <c r="J3" s="415"/>
      <c r="K3" s="415"/>
      <c r="L3" s="415"/>
    </row>
    <row r="4" spans="1:12" s="139" customFormat="1" ht="11.45" customHeight="1" x14ac:dyDescent="0.2">
      <c r="A4" s="293" t="s">
        <v>132</v>
      </c>
      <c r="B4" s="284" t="s">
        <v>217</v>
      </c>
      <c r="C4" s="284" t="s">
        <v>218</v>
      </c>
      <c r="D4" s="284" t="s">
        <v>255</v>
      </c>
      <c r="E4" s="284"/>
      <c r="F4" s="284"/>
      <c r="G4" s="284"/>
      <c r="H4" s="284"/>
      <c r="I4" s="284"/>
      <c r="J4" s="284"/>
      <c r="K4" s="284"/>
      <c r="L4" s="286"/>
    </row>
    <row r="5" spans="1:12" s="139" customFormat="1" ht="11.45" customHeight="1" x14ac:dyDescent="0.2">
      <c r="A5" s="293"/>
      <c r="B5" s="284"/>
      <c r="C5" s="284"/>
      <c r="D5" s="284" t="s">
        <v>2</v>
      </c>
      <c r="E5" s="284" t="s">
        <v>15</v>
      </c>
      <c r="F5" s="284" t="s">
        <v>3</v>
      </c>
      <c r="G5" s="284" t="s">
        <v>4</v>
      </c>
      <c r="H5" s="284" t="s">
        <v>5</v>
      </c>
      <c r="I5" s="316" t="s">
        <v>268</v>
      </c>
      <c r="J5" s="316" t="s">
        <v>210</v>
      </c>
      <c r="K5" s="316"/>
      <c r="L5" s="352"/>
    </row>
    <row r="6" spans="1:12" s="139" customFormat="1" ht="23.25" customHeight="1" x14ac:dyDescent="0.2">
      <c r="A6" s="293"/>
      <c r="B6" s="284" t="s">
        <v>150</v>
      </c>
      <c r="C6" s="284"/>
      <c r="D6" s="284"/>
      <c r="E6" s="284"/>
      <c r="F6" s="284"/>
      <c r="G6" s="284"/>
      <c r="H6" s="284"/>
      <c r="I6" s="316"/>
      <c r="J6" s="252" t="s">
        <v>30</v>
      </c>
      <c r="K6" s="252" t="s">
        <v>223</v>
      </c>
      <c r="L6" s="253" t="s">
        <v>23</v>
      </c>
    </row>
    <row r="7" spans="1:12" s="139" customFormat="1" ht="11.45" customHeight="1" x14ac:dyDescent="0.2">
      <c r="A7" s="293"/>
      <c r="B7" s="418" t="s">
        <v>10</v>
      </c>
      <c r="C7" s="418"/>
      <c r="D7" s="418"/>
      <c r="E7" s="418"/>
      <c r="F7" s="418"/>
      <c r="G7" s="418"/>
      <c r="H7" s="418"/>
      <c r="I7" s="418"/>
      <c r="J7" s="418"/>
      <c r="K7" s="418"/>
      <c r="L7" s="382"/>
    </row>
    <row r="8" spans="1:12" s="139" customFormat="1" ht="20.100000000000001" customHeight="1" x14ac:dyDescent="0.2">
      <c r="A8" s="154"/>
      <c r="B8" s="424" t="s">
        <v>116</v>
      </c>
      <c r="C8" s="425"/>
      <c r="D8" s="425"/>
      <c r="E8" s="425"/>
      <c r="F8" s="425"/>
      <c r="G8" s="425"/>
      <c r="H8" s="425"/>
      <c r="I8" s="425"/>
      <c r="J8" s="425"/>
      <c r="K8" s="425"/>
      <c r="L8" s="425"/>
    </row>
    <row r="9" spans="1:12" s="139" customFormat="1" ht="20.100000000000001" customHeight="1" x14ac:dyDescent="0.2">
      <c r="A9" s="230" t="s">
        <v>152</v>
      </c>
      <c r="B9" s="226">
        <f>SUM(B10:B15)</f>
        <v>100.00000000000003</v>
      </c>
      <c r="C9" s="226">
        <f t="shared" ref="C9:L9" si="0">SUM(C10:C15)</f>
        <v>100</v>
      </c>
      <c r="D9" s="226">
        <f t="shared" si="0"/>
        <v>100.00000000000004</v>
      </c>
      <c r="E9" s="226">
        <f t="shared" si="0"/>
        <v>99.999999999999972</v>
      </c>
      <c r="F9" s="226">
        <f t="shared" si="0"/>
        <v>99.999999999999972</v>
      </c>
      <c r="G9" s="226">
        <f t="shared" si="0"/>
        <v>100.00000000000003</v>
      </c>
      <c r="H9" s="226">
        <f t="shared" si="0"/>
        <v>100</v>
      </c>
      <c r="I9" s="226">
        <f t="shared" si="0"/>
        <v>99.999999999999957</v>
      </c>
      <c r="J9" s="226">
        <f t="shared" si="0"/>
        <v>99.999999999999972</v>
      </c>
      <c r="K9" s="226">
        <f t="shared" si="0"/>
        <v>100.00000000000001</v>
      </c>
      <c r="L9" s="226">
        <f t="shared" si="0"/>
        <v>99.999999999999986</v>
      </c>
    </row>
    <row r="10" spans="1:12" s="139" customFormat="1" ht="11.45" customHeight="1" x14ac:dyDescent="0.2">
      <c r="A10" s="158" t="s">
        <v>364</v>
      </c>
      <c r="B10" s="214">
        <v>1.3028456939425888</v>
      </c>
      <c r="C10" s="214">
        <v>4.016469350048963</v>
      </c>
      <c r="D10" s="214">
        <v>3.5591175842929719</v>
      </c>
      <c r="E10" s="214">
        <v>2.9012031136056096</v>
      </c>
      <c r="F10" s="214">
        <v>2.7635503029221722</v>
      </c>
      <c r="G10" s="214">
        <v>4.7124705924783949</v>
      </c>
      <c r="H10" s="214">
        <v>8.0944399002411966</v>
      </c>
      <c r="I10" s="214">
        <v>6.41887330565529</v>
      </c>
      <c r="J10" s="214">
        <v>15.765961158731493</v>
      </c>
      <c r="K10" s="214">
        <v>6.7766594877415942</v>
      </c>
      <c r="L10" s="214">
        <v>4.0973878685755656</v>
      </c>
    </row>
    <row r="11" spans="1:12" s="139" customFormat="1" ht="11.45" customHeight="1" x14ac:dyDescent="0.2">
      <c r="A11" s="158" t="s">
        <v>365</v>
      </c>
      <c r="B11" s="214">
        <v>5.7760693069862796</v>
      </c>
      <c r="C11" s="214">
        <v>10.969118593646728</v>
      </c>
      <c r="D11" s="214">
        <v>9.7790873182638585</v>
      </c>
      <c r="E11" s="214">
        <v>7.0055376770402953</v>
      </c>
      <c r="F11" s="214">
        <v>8.3895080765707277</v>
      </c>
      <c r="G11" s="214">
        <v>12.373483299014433</v>
      </c>
      <c r="H11" s="214">
        <v>21.867427143905172</v>
      </c>
      <c r="I11" s="214">
        <v>17.542244143032853</v>
      </c>
      <c r="J11" s="214">
        <v>36.563511559871024</v>
      </c>
      <c r="K11" s="214">
        <v>13.787048944942331</v>
      </c>
      <c r="L11" s="214">
        <v>12.161439540648747</v>
      </c>
    </row>
    <row r="12" spans="1:12" s="139" customFormat="1" ht="11.45" customHeight="1" x14ac:dyDescent="0.2">
      <c r="A12" s="158" t="s">
        <v>366</v>
      </c>
      <c r="B12" s="214">
        <v>7.857528381588228</v>
      </c>
      <c r="C12" s="214">
        <v>11.532337407398829</v>
      </c>
      <c r="D12" s="214">
        <v>11.536550637284932</v>
      </c>
      <c r="E12" s="214">
        <v>8.1247666986595739</v>
      </c>
      <c r="F12" s="214">
        <v>9.9284308667643213</v>
      </c>
      <c r="G12" s="214">
        <v>15.319387033730511</v>
      </c>
      <c r="H12" s="214">
        <v>19.31661024062301</v>
      </c>
      <c r="I12" s="214">
        <v>14.60669153897706</v>
      </c>
      <c r="J12" s="214">
        <v>15.237795009747481</v>
      </c>
      <c r="K12" s="214">
        <v>11.30249280145677</v>
      </c>
      <c r="L12" s="214">
        <v>14.410562725594751</v>
      </c>
    </row>
    <row r="13" spans="1:12" s="139" customFormat="1" ht="11.45" customHeight="1" x14ac:dyDescent="0.2">
      <c r="A13" s="158" t="s">
        <v>367</v>
      </c>
      <c r="B13" s="214">
        <v>25.726442133722305</v>
      </c>
      <c r="C13" s="214">
        <v>30.479191007072203</v>
      </c>
      <c r="D13" s="214">
        <v>31.08066981797845</v>
      </c>
      <c r="E13" s="214">
        <v>29.600652995606115</v>
      </c>
      <c r="F13" s="214">
        <v>26.938892734307075</v>
      </c>
      <c r="G13" s="214">
        <v>34.142080802923417</v>
      </c>
      <c r="H13" s="214">
        <v>33.937923238576737</v>
      </c>
      <c r="I13" s="214">
        <v>33.157146698394051</v>
      </c>
      <c r="J13" s="214">
        <v>25.124141869223848</v>
      </c>
      <c r="K13" s="214">
        <v>36.873678842818904</v>
      </c>
      <c r="L13" s="214">
        <v>35.657852456557613</v>
      </c>
    </row>
    <row r="14" spans="1:12" s="139" customFormat="1" ht="11.45" customHeight="1" x14ac:dyDescent="0.2">
      <c r="A14" s="158" t="s">
        <v>368</v>
      </c>
      <c r="B14" s="214">
        <v>19.050772880170825</v>
      </c>
      <c r="C14" s="214">
        <v>17.592589990260844</v>
      </c>
      <c r="D14" s="214">
        <v>17.136941234996115</v>
      </c>
      <c r="E14" s="214">
        <v>21.736452145774049</v>
      </c>
      <c r="F14" s="214">
        <v>19.035718417088336</v>
      </c>
      <c r="G14" s="214">
        <v>14.566640111876856</v>
      </c>
      <c r="H14" s="214">
        <v>8.5529405756093322</v>
      </c>
      <c r="I14" s="214">
        <v>15.058057242534787</v>
      </c>
      <c r="J14" s="214">
        <v>3.2335347654342512</v>
      </c>
      <c r="K14" s="214">
        <v>15.821029801988328</v>
      </c>
      <c r="L14" s="214">
        <v>19.183395299198342</v>
      </c>
    </row>
    <row r="15" spans="1:12" s="139" customFormat="1" ht="11.45" customHeight="1" x14ac:dyDescent="0.2">
      <c r="A15" s="158" t="s">
        <v>369</v>
      </c>
      <c r="B15" s="214">
        <v>40.286341603589797</v>
      </c>
      <c r="C15" s="214">
        <v>25.410293651572424</v>
      </c>
      <c r="D15" s="214">
        <v>26.90763340718371</v>
      </c>
      <c r="E15" s="214">
        <v>30.631387369314325</v>
      </c>
      <c r="F15" s="214">
        <v>32.943899602347336</v>
      </c>
      <c r="G15" s="214">
        <v>18.885938159976426</v>
      </c>
      <c r="H15" s="214">
        <v>8.2306589010445563</v>
      </c>
      <c r="I15" s="214">
        <v>13.216987071405924</v>
      </c>
      <c r="J15" s="214">
        <v>4.0750556369918618</v>
      </c>
      <c r="K15" s="214">
        <v>15.439090121052091</v>
      </c>
      <c r="L15" s="214">
        <v>14.489362109424968</v>
      </c>
    </row>
    <row r="16" spans="1:12" s="139" customFormat="1" ht="20.100000000000001" customHeight="1" x14ac:dyDescent="0.2">
      <c r="A16" s="167"/>
      <c r="B16" s="387" t="s">
        <v>127</v>
      </c>
      <c r="C16" s="388"/>
      <c r="D16" s="388"/>
      <c r="E16" s="388"/>
      <c r="F16" s="388"/>
      <c r="G16" s="388"/>
      <c r="H16" s="388"/>
      <c r="I16" s="388"/>
      <c r="J16" s="388"/>
      <c r="K16" s="388"/>
      <c r="L16" s="388"/>
    </row>
    <row r="17" spans="1:12" s="139" customFormat="1" ht="20.100000000000001" customHeight="1" x14ac:dyDescent="0.2">
      <c r="A17" s="230" t="s">
        <v>152</v>
      </c>
      <c r="B17" s="226">
        <f>SUM(B18:B23)</f>
        <v>48.101548554508767</v>
      </c>
      <c r="C17" s="226">
        <f t="shared" ref="C17" si="1">SUM(C18:C23)</f>
        <v>47.549646604433278</v>
      </c>
      <c r="D17" s="226">
        <f t="shared" ref="D17" si="2">SUM(D18:D23)</f>
        <v>43.572410302220462</v>
      </c>
      <c r="E17" s="226">
        <f t="shared" ref="E17" si="3">SUM(E18:E23)</f>
        <v>48.941853831985775</v>
      </c>
      <c r="F17" s="226">
        <f t="shared" ref="F17" si="4">SUM(F18:F23)</f>
        <v>46.939438732828357</v>
      </c>
      <c r="G17" s="226">
        <f t="shared" ref="G17" si="5">SUM(G18:G23)</f>
        <v>52.827070908800046</v>
      </c>
      <c r="H17" s="226">
        <f t="shared" ref="H17" si="6">SUM(H18:H23)</f>
        <v>40.48832480382692</v>
      </c>
      <c r="I17" s="226">
        <f t="shared" ref="I17" si="7">SUM(I18:I23)</f>
        <v>56.006297407654962</v>
      </c>
      <c r="J17" s="226">
        <f t="shared" ref="J17" si="8">SUM(J18:J23)</f>
        <v>62.823587842320663</v>
      </c>
      <c r="K17" s="226">
        <f t="shared" ref="K17" si="9">SUM(K18:K23)</f>
        <v>45.695336004528869</v>
      </c>
      <c r="L17" s="226">
        <f t="shared" ref="L17" si="10">SUM(L18:L23)</f>
        <v>62.969738722227802</v>
      </c>
    </row>
    <row r="18" spans="1:12" s="139" customFormat="1" ht="11.45" customHeight="1" x14ac:dyDescent="0.2">
      <c r="A18" s="235" t="s">
        <v>364</v>
      </c>
      <c r="B18" s="214">
        <v>0.94865078989640084</v>
      </c>
      <c r="C18" s="214">
        <v>2.0477465810717694</v>
      </c>
      <c r="D18" s="214">
        <v>1.7657079479198878</v>
      </c>
      <c r="E18" s="214">
        <v>1.473172927170401</v>
      </c>
      <c r="F18" s="214">
        <v>1.3425480564064667</v>
      </c>
      <c r="G18" s="214">
        <v>2.9681472785295</v>
      </c>
      <c r="H18" s="214">
        <v>2.459242588482927</v>
      </c>
      <c r="I18" s="214">
        <v>3.8737726699361543</v>
      </c>
      <c r="J18" s="214">
        <v>10.092925538335786</v>
      </c>
      <c r="K18" s="214">
        <v>4.4030736016146479</v>
      </c>
      <c r="L18" s="214">
        <v>2.3798451454764744</v>
      </c>
    </row>
    <row r="19" spans="1:12" s="139" customFormat="1" ht="11.45" customHeight="1" x14ac:dyDescent="0.2">
      <c r="A19" s="235" t="s">
        <v>365</v>
      </c>
      <c r="B19" s="214">
        <v>3.0892245485738501</v>
      </c>
      <c r="C19" s="214">
        <v>5.6178016849364454</v>
      </c>
      <c r="D19" s="214">
        <v>4.8512417795356644</v>
      </c>
      <c r="E19" s="214">
        <v>3.4394095731281866</v>
      </c>
      <c r="F19" s="214">
        <v>4.1137991950747921</v>
      </c>
      <c r="G19" s="214">
        <v>8.4239393515303131</v>
      </c>
      <c r="H19" s="214">
        <v>8.6263353590318896</v>
      </c>
      <c r="I19" s="214">
        <v>10.194026511594082</v>
      </c>
      <c r="J19" s="214">
        <v>24.395843624023588</v>
      </c>
      <c r="K19" s="214">
        <v>5.5453157572880052</v>
      </c>
      <c r="L19" s="214">
        <v>7.6589490820990882</v>
      </c>
    </row>
    <row r="20" spans="1:12" s="139" customFormat="1" ht="11.45" customHeight="1" x14ac:dyDescent="0.2">
      <c r="A20" s="235" t="s">
        <v>366</v>
      </c>
      <c r="B20" s="214">
        <v>4.1828807438326443</v>
      </c>
      <c r="C20" s="214">
        <v>5.885632580521774</v>
      </c>
      <c r="D20" s="214">
        <v>5.3924001635966388</v>
      </c>
      <c r="E20" s="214">
        <v>4.2502441226057277</v>
      </c>
      <c r="F20" s="214">
        <v>5.1219489515511309</v>
      </c>
      <c r="G20" s="214">
        <v>7.9356376498426027</v>
      </c>
      <c r="H20" s="214">
        <v>7.4982325126134945</v>
      </c>
      <c r="I20" s="214">
        <v>8.9109909168377968</v>
      </c>
      <c r="J20" s="214">
        <v>11.080477686950694</v>
      </c>
      <c r="K20" s="214">
        <v>6.4088935113063759</v>
      </c>
      <c r="L20" s="214">
        <v>9.929003773718831</v>
      </c>
    </row>
    <row r="21" spans="1:12" s="139" customFormat="1" ht="11.45" customHeight="1" x14ac:dyDescent="0.2">
      <c r="A21" s="235" t="s">
        <v>367</v>
      </c>
      <c r="B21" s="214">
        <v>14.570612528615204</v>
      </c>
      <c r="C21" s="214">
        <v>14.798972511370801</v>
      </c>
      <c r="D21" s="214">
        <v>14.44396326071978</v>
      </c>
      <c r="E21" s="214">
        <v>14.382241626269003</v>
      </c>
      <c r="F21" s="214">
        <v>12.527789986049337</v>
      </c>
      <c r="G21" s="214">
        <v>18.002921387344443</v>
      </c>
      <c r="H21" s="214">
        <v>14.905531483393545</v>
      </c>
      <c r="I21" s="214">
        <v>18.323139524602599</v>
      </c>
      <c r="J21" s="214">
        <v>14.114732263410163</v>
      </c>
      <c r="K21" s="214">
        <v>14.796425287344913</v>
      </c>
      <c r="L21" s="214">
        <v>22.461273466434168</v>
      </c>
    </row>
    <row r="22" spans="1:12" s="139" customFormat="1" ht="11.45" customHeight="1" x14ac:dyDescent="0.2">
      <c r="A22" s="235" t="s">
        <v>368</v>
      </c>
      <c r="B22" s="214">
        <v>9.6837215287693024</v>
      </c>
      <c r="C22" s="214">
        <v>8.3547335783845469</v>
      </c>
      <c r="D22" s="214">
        <v>7.323614753507778</v>
      </c>
      <c r="E22" s="214">
        <v>10.743694923242595</v>
      </c>
      <c r="F22" s="214">
        <v>8.8835319913855333</v>
      </c>
      <c r="G22" s="214">
        <v>7.7955597697612129</v>
      </c>
      <c r="H22" s="214">
        <v>4.4173907476098409</v>
      </c>
      <c r="I22" s="214">
        <v>8.2742661026652709</v>
      </c>
      <c r="J22" s="214">
        <v>2.2995660059116299</v>
      </c>
      <c r="K22" s="214">
        <v>4.9137556474050381</v>
      </c>
      <c r="L22" s="214">
        <v>11.894250143704612</v>
      </c>
    </row>
    <row r="23" spans="1:12" s="139" customFormat="1" ht="11.45" customHeight="1" x14ac:dyDescent="0.2">
      <c r="A23" s="235" t="s">
        <v>369</v>
      </c>
      <c r="B23" s="214">
        <v>15.626458414821364</v>
      </c>
      <c r="C23" s="214">
        <v>10.844759668147947</v>
      </c>
      <c r="D23" s="214">
        <v>9.7954823969407094</v>
      </c>
      <c r="E23" s="214">
        <v>14.653090659569862</v>
      </c>
      <c r="F23" s="214">
        <v>14.949820552361096</v>
      </c>
      <c r="G23" s="214">
        <v>7.7008654717919791</v>
      </c>
      <c r="H23" s="214">
        <v>2.5815921126952186</v>
      </c>
      <c r="I23" s="214">
        <v>6.4301016820190595</v>
      </c>
      <c r="J23" s="214">
        <v>0.84004272368880029</v>
      </c>
      <c r="K23" s="214">
        <v>9.627872199569893</v>
      </c>
      <c r="L23" s="214">
        <v>8.6464171107946282</v>
      </c>
    </row>
    <row r="24" spans="1:12" s="139" customFormat="1" ht="20.100000000000001" customHeight="1" x14ac:dyDescent="0.2">
      <c r="A24" s="167"/>
      <c r="B24" s="387" t="s">
        <v>128</v>
      </c>
      <c r="C24" s="388"/>
      <c r="D24" s="388"/>
      <c r="E24" s="388"/>
      <c r="F24" s="388"/>
      <c r="G24" s="388"/>
      <c r="H24" s="388"/>
      <c r="I24" s="388"/>
      <c r="J24" s="388"/>
      <c r="K24" s="388"/>
      <c r="L24" s="388"/>
    </row>
    <row r="25" spans="1:12" s="139" customFormat="1" ht="20.100000000000001" customHeight="1" x14ac:dyDescent="0.2">
      <c r="A25" s="230" t="s">
        <v>152</v>
      </c>
      <c r="B25" s="226">
        <f>SUM(B26:B31)</f>
        <v>51.898451445491212</v>
      </c>
      <c r="C25" s="226">
        <f t="shared" ref="C25" si="11">SUM(C26:C31)</f>
        <v>52.450353395566715</v>
      </c>
      <c r="D25" s="226">
        <f t="shared" ref="D25" si="12">SUM(D26:D31)</f>
        <v>56.42758969777956</v>
      </c>
      <c r="E25" s="226">
        <f t="shared" ref="E25" si="13">SUM(E26:E31)</f>
        <v>51.058146168014183</v>
      </c>
      <c r="F25" s="226">
        <f t="shared" ref="F25" si="14">SUM(F26:F31)</f>
        <v>53.060561267171622</v>
      </c>
      <c r="G25" s="226">
        <f t="shared" ref="G25" si="15">SUM(G26:G31)</f>
        <v>47.17292909119999</v>
      </c>
      <c r="H25" s="226">
        <f t="shared" ref="H25" si="16">SUM(H26:H31)</f>
        <v>59.511675196173115</v>
      </c>
      <c r="I25" s="226">
        <f t="shared" ref="I25" si="17">SUM(I26:I31)</f>
        <v>43.993702592344981</v>
      </c>
      <c r="J25" s="226">
        <f t="shared" ref="J25" si="18">SUM(J26:J31)</f>
        <v>37.17641215767933</v>
      </c>
      <c r="K25" s="226">
        <f t="shared" ref="K25" si="19">SUM(K26:K31)</f>
        <v>54.304663995471152</v>
      </c>
      <c r="L25" s="226">
        <f t="shared" ref="L25" si="20">SUM(L26:L31)</f>
        <v>37.030261277772198</v>
      </c>
    </row>
    <row r="26" spans="1:12" s="139" customFormat="1" ht="11.45" customHeight="1" x14ac:dyDescent="0.2">
      <c r="A26" s="235" t="s">
        <v>364</v>
      </c>
      <c r="B26" s="214">
        <v>0.35419490404618736</v>
      </c>
      <c r="C26" s="214">
        <v>1.9687227689771938</v>
      </c>
      <c r="D26" s="214">
        <v>1.793409636373084</v>
      </c>
      <c r="E26" s="214">
        <v>1.4280301864352081</v>
      </c>
      <c r="F26" s="214">
        <v>1.4210022465157057</v>
      </c>
      <c r="G26" s="214">
        <v>1.7443233139488901</v>
      </c>
      <c r="H26" s="214">
        <v>5.6351973117582688</v>
      </c>
      <c r="I26" s="214">
        <v>2.5451006357191348</v>
      </c>
      <c r="J26" s="214">
        <v>5.6730356203957086</v>
      </c>
      <c r="K26" s="214">
        <v>2.3735858861269454</v>
      </c>
      <c r="L26" s="214">
        <v>1.7175427230990912</v>
      </c>
    </row>
    <row r="27" spans="1:12" s="139" customFormat="1" ht="11.45" customHeight="1" x14ac:dyDescent="0.2">
      <c r="A27" s="235" t="s">
        <v>365</v>
      </c>
      <c r="B27" s="214">
        <v>2.6868447584124278</v>
      </c>
      <c r="C27" s="214">
        <v>5.3513169087102863</v>
      </c>
      <c r="D27" s="214">
        <v>4.9278455387281959</v>
      </c>
      <c r="E27" s="214">
        <v>3.5661281039121095</v>
      </c>
      <c r="F27" s="214">
        <v>4.2757088814959374</v>
      </c>
      <c r="G27" s="214">
        <v>3.9495439474841203</v>
      </c>
      <c r="H27" s="214">
        <v>13.241091784873285</v>
      </c>
      <c r="I27" s="214">
        <v>7.3482176314387742</v>
      </c>
      <c r="J27" s="214">
        <v>12.16766793584747</v>
      </c>
      <c r="K27" s="214">
        <v>8.2417331876543294</v>
      </c>
      <c r="L27" s="214">
        <v>4.5024904585496595</v>
      </c>
    </row>
    <row r="28" spans="1:12" s="139" customFormat="1" ht="11.45" customHeight="1" x14ac:dyDescent="0.2">
      <c r="A28" s="235" t="s">
        <v>366</v>
      </c>
      <c r="B28" s="214">
        <v>3.6746476377555841</v>
      </c>
      <c r="C28" s="214">
        <v>5.6467048268770572</v>
      </c>
      <c r="D28" s="214">
        <v>6.1441504736882866</v>
      </c>
      <c r="E28" s="214">
        <v>3.8745225760538458</v>
      </c>
      <c r="F28" s="214">
        <v>4.8064819152131939</v>
      </c>
      <c r="G28" s="214">
        <v>7.3837493838879062</v>
      </c>
      <c r="H28" s="214">
        <v>11.818377728009517</v>
      </c>
      <c r="I28" s="214">
        <v>5.6957006221392694</v>
      </c>
      <c r="J28" s="214">
        <v>4.1573173227967946</v>
      </c>
      <c r="K28" s="214">
        <v>4.8935992901503953</v>
      </c>
      <c r="L28" s="214">
        <v>4.4815589518759209</v>
      </c>
    </row>
    <row r="29" spans="1:12" s="139" customFormat="1" ht="11.45" customHeight="1" x14ac:dyDescent="0.2">
      <c r="A29" s="235" t="s">
        <v>367</v>
      </c>
      <c r="B29" s="214">
        <v>11.155829605107101</v>
      </c>
      <c r="C29" s="214">
        <v>15.680218495701396</v>
      </c>
      <c r="D29" s="214">
        <v>16.636706557258655</v>
      </c>
      <c r="E29" s="214">
        <v>15.218411369337119</v>
      </c>
      <c r="F29" s="214">
        <v>14.411102748257747</v>
      </c>
      <c r="G29" s="214">
        <v>16.13915941557898</v>
      </c>
      <c r="H29" s="214">
        <v>19.032391755183216</v>
      </c>
      <c r="I29" s="214">
        <v>14.834007173791427</v>
      </c>
      <c r="J29" s="214">
        <v>11.009409605813678</v>
      </c>
      <c r="K29" s="214">
        <v>22.077253555473998</v>
      </c>
      <c r="L29" s="214">
        <v>13.196578990123461</v>
      </c>
    </row>
    <row r="30" spans="1:12" s="139" customFormat="1" ht="11.45" customHeight="1" x14ac:dyDescent="0.2">
      <c r="A30" s="235" t="s">
        <v>368</v>
      </c>
      <c r="B30" s="214">
        <v>9.3670513514015195</v>
      </c>
      <c r="C30" s="214">
        <v>9.2378564118762991</v>
      </c>
      <c r="D30" s="214">
        <v>9.8133264814883372</v>
      </c>
      <c r="E30" s="214">
        <v>10.992757222531447</v>
      </c>
      <c r="F30" s="214">
        <v>10.152186425702801</v>
      </c>
      <c r="G30" s="214">
        <v>6.7710803421156474</v>
      </c>
      <c r="H30" s="214">
        <v>4.1355498279994931</v>
      </c>
      <c r="I30" s="214">
        <v>6.7837911398695123</v>
      </c>
      <c r="J30" s="214">
        <v>0.93396875952262182</v>
      </c>
      <c r="K30" s="214">
        <v>10.907274154583286</v>
      </c>
      <c r="L30" s="214">
        <v>7.2891451554937285</v>
      </c>
    </row>
    <row r="31" spans="1:12" s="139" customFormat="1" ht="11.45" customHeight="1" x14ac:dyDescent="0.2">
      <c r="A31" s="235" t="s">
        <v>369</v>
      </c>
      <c r="B31" s="214">
        <v>24.65988318876839</v>
      </c>
      <c r="C31" s="214">
        <v>14.565533983424478</v>
      </c>
      <c r="D31" s="214">
        <v>17.112151010242997</v>
      </c>
      <c r="E31" s="214">
        <v>15.978296709744454</v>
      </c>
      <c r="F31" s="214">
        <v>17.994079049986237</v>
      </c>
      <c r="G31" s="214">
        <v>11.185072688184446</v>
      </c>
      <c r="H31" s="214">
        <v>5.6490667883493364</v>
      </c>
      <c r="I31" s="214">
        <v>6.786885389386863</v>
      </c>
      <c r="J31" s="214">
        <v>3.2350129133030614</v>
      </c>
      <c r="K31" s="214">
        <v>5.8112179214821964</v>
      </c>
      <c r="L31" s="214">
        <v>5.8429449986303394</v>
      </c>
    </row>
    <row r="32" spans="1:12" s="139" customFormat="1" ht="11.45" customHeight="1" x14ac:dyDescent="0.2">
      <c r="B32" s="223"/>
    </row>
    <row r="33" spans="1:12" s="139" customFormat="1" ht="11.45" customHeight="1" x14ac:dyDescent="0.2">
      <c r="B33" s="223"/>
    </row>
    <row r="34" spans="1:12" s="139" customFormat="1" ht="32.25" customHeight="1" x14ac:dyDescent="0.2">
      <c r="A34" s="408" t="s">
        <v>353</v>
      </c>
      <c r="B34" s="408"/>
      <c r="C34" s="408"/>
      <c r="D34" s="408"/>
      <c r="E34" s="408"/>
      <c r="F34" s="408"/>
      <c r="G34" s="408"/>
      <c r="H34" s="408"/>
      <c r="I34" s="408"/>
      <c r="J34" s="408"/>
      <c r="K34" s="408"/>
      <c r="L34" s="408"/>
    </row>
    <row r="35" spans="1:12" s="139" customFormat="1" ht="24.75" customHeight="1" x14ac:dyDescent="0.2">
      <c r="A35" s="293" t="s">
        <v>397</v>
      </c>
      <c r="B35" s="284"/>
      <c r="C35" s="284" t="s">
        <v>169</v>
      </c>
      <c r="D35" s="284"/>
      <c r="E35" s="242" t="s">
        <v>217</v>
      </c>
      <c r="F35" s="242" t="s">
        <v>218</v>
      </c>
      <c r="G35" s="423" t="s">
        <v>153</v>
      </c>
      <c r="H35" s="423"/>
      <c r="I35" s="423"/>
      <c r="J35" s="423"/>
      <c r="K35" s="423"/>
      <c r="L35" s="409"/>
    </row>
    <row r="36" spans="1:12" s="139" customFormat="1" ht="23.25" customHeight="1" x14ac:dyDescent="0.2">
      <c r="A36" s="293"/>
      <c r="B36" s="284"/>
      <c r="C36" s="284"/>
      <c r="D36" s="284"/>
      <c r="E36" s="284" t="s">
        <v>150</v>
      </c>
      <c r="F36" s="284"/>
      <c r="G36" s="241" t="s">
        <v>2</v>
      </c>
      <c r="H36" s="242" t="s">
        <v>371</v>
      </c>
      <c r="I36" s="241" t="s">
        <v>3</v>
      </c>
      <c r="J36" s="241" t="s">
        <v>320</v>
      </c>
      <c r="K36" s="242" t="s">
        <v>5</v>
      </c>
      <c r="L36" s="243" t="s">
        <v>319</v>
      </c>
    </row>
    <row r="37" spans="1:12" s="139" customFormat="1" ht="11.45" customHeight="1" x14ac:dyDescent="0.2">
      <c r="A37" s="293"/>
      <c r="B37" s="284"/>
      <c r="C37" s="284"/>
      <c r="D37" s="284"/>
      <c r="E37" s="316" t="s">
        <v>10</v>
      </c>
      <c r="F37" s="316"/>
      <c r="G37" s="316"/>
      <c r="H37" s="316"/>
      <c r="I37" s="316"/>
      <c r="J37" s="316"/>
      <c r="K37" s="316"/>
      <c r="L37" s="352"/>
    </row>
    <row r="38" spans="1:12" s="139" customFormat="1" ht="11.45" customHeight="1" x14ac:dyDescent="0.2">
      <c r="A38" s="429"/>
      <c r="B38" s="427"/>
      <c r="C38" s="426"/>
      <c r="D38" s="427"/>
      <c r="E38" s="186"/>
      <c r="F38" s="186"/>
      <c r="G38" s="186"/>
      <c r="H38" s="186"/>
      <c r="I38" s="186"/>
      <c r="J38" s="186"/>
      <c r="K38" s="186"/>
      <c r="L38" s="186"/>
    </row>
    <row r="39" spans="1:12" s="139" customFormat="1" ht="11.45" customHeight="1" x14ac:dyDescent="0.2">
      <c r="A39" s="430" t="s">
        <v>146</v>
      </c>
      <c r="B39" s="431"/>
      <c r="C39" s="428">
        <v>2014</v>
      </c>
      <c r="D39" s="321"/>
      <c r="E39" s="225">
        <v>1.3028456939425888</v>
      </c>
      <c r="F39" s="225">
        <v>4.016469350048963</v>
      </c>
      <c r="G39" s="225">
        <v>3.5591175842929719</v>
      </c>
      <c r="H39" s="225">
        <v>2.9012031136056096</v>
      </c>
      <c r="I39" s="225">
        <v>2.7635503029221722</v>
      </c>
      <c r="J39" s="225">
        <v>4.7124705924783949</v>
      </c>
      <c r="K39" s="225">
        <v>8.0944399002411966</v>
      </c>
      <c r="L39" s="225">
        <v>6.41887330565529</v>
      </c>
    </row>
    <row r="40" spans="1:12" s="139" customFormat="1" ht="11.45" customHeight="1" x14ac:dyDescent="0.2">
      <c r="A40" s="430"/>
      <c r="B40" s="431"/>
      <c r="C40" s="428">
        <v>2009</v>
      </c>
      <c r="D40" s="321"/>
      <c r="E40" s="227">
        <v>5.2</v>
      </c>
      <c r="F40" s="227">
        <v>6.9</v>
      </c>
      <c r="G40" s="228">
        <v>6.1</v>
      </c>
      <c r="H40" s="228">
        <v>4.3</v>
      </c>
      <c r="I40" s="228">
        <v>7.9</v>
      </c>
      <c r="J40" s="228">
        <v>9</v>
      </c>
      <c r="K40" s="228">
        <v>10.6</v>
      </c>
      <c r="L40" s="172">
        <v>9.6999999999999993</v>
      </c>
    </row>
    <row r="41" spans="1:12" s="139" customFormat="1" ht="11.45" customHeight="1" x14ac:dyDescent="0.2">
      <c r="A41" s="430"/>
      <c r="B41" s="431"/>
      <c r="C41" s="428"/>
      <c r="D41" s="321"/>
      <c r="E41" s="227"/>
      <c r="F41" s="227"/>
      <c r="G41" s="228"/>
      <c r="H41" s="228"/>
      <c r="I41" s="228"/>
      <c r="J41" s="228"/>
      <c r="K41" s="228"/>
      <c r="L41" s="172"/>
    </row>
    <row r="42" spans="1:12" s="139" customFormat="1" ht="11.45" customHeight="1" x14ac:dyDescent="0.2">
      <c r="A42" s="430" t="s">
        <v>147</v>
      </c>
      <c r="B42" s="431"/>
      <c r="C42" s="428">
        <v>2014</v>
      </c>
      <c r="D42" s="321"/>
      <c r="E42" s="225">
        <v>5.7760693069862796</v>
      </c>
      <c r="F42" s="225">
        <v>10.969118593646728</v>
      </c>
      <c r="G42" s="225">
        <v>9.7790873182638585</v>
      </c>
      <c r="H42" s="225">
        <v>7.0055376770402953</v>
      </c>
      <c r="I42" s="225">
        <v>8.3895080765707277</v>
      </c>
      <c r="J42" s="225">
        <v>12.373483299014433</v>
      </c>
      <c r="K42" s="225">
        <v>21.867427143905172</v>
      </c>
      <c r="L42" s="225">
        <v>17.542244143032853</v>
      </c>
    </row>
    <row r="43" spans="1:12" s="139" customFormat="1" ht="11.45" customHeight="1" x14ac:dyDescent="0.2">
      <c r="A43" s="430"/>
      <c r="B43" s="431"/>
      <c r="C43" s="428">
        <v>2009</v>
      </c>
      <c r="D43" s="321"/>
      <c r="E43" s="227">
        <v>4.3</v>
      </c>
      <c r="F43" s="227">
        <v>9.1</v>
      </c>
      <c r="G43" s="228">
        <v>9.1</v>
      </c>
      <c r="H43" s="228">
        <v>4.9000000000000004</v>
      </c>
      <c r="I43" s="228">
        <v>8.9</v>
      </c>
      <c r="J43" s="228">
        <v>14.5</v>
      </c>
      <c r="K43" s="228">
        <v>14.5</v>
      </c>
      <c r="L43" s="172">
        <v>11.8</v>
      </c>
    </row>
    <row r="44" spans="1:12" s="139" customFormat="1" ht="11.45" customHeight="1" x14ac:dyDescent="0.2">
      <c r="A44" s="430"/>
      <c r="B44" s="431"/>
      <c r="C44" s="428"/>
      <c r="D44" s="321"/>
      <c r="E44" s="227"/>
      <c r="F44" s="227"/>
      <c r="G44" s="228"/>
      <c r="H44" s="228"/>
      <c r="I44" s="228"/>
      <c r="J44" s="228"/>
      <c r="K44" s="228"/>
      <c r="L44" s="172"/>
    </row>
    <row r="45" spans="1:12" s="139" customFormat="1" ht="11.45" customHeight="1" x14ac:dyDescent="0.2">
      <c r="A45" s="430" t="s">
        <v>148</v>
      </c>
      <c r="B45" s="431"/>
      <c r="C45" s="428">
        <v>2014</v>
      </c>
      <c r="D45" s="321"/>
      <c r="E45" s="225">
        <v>7.857528381588228</v>
      </c>
      <c r="F45" s="225">
        <v>11.532337407398829</v>
      </c>
      <c r="G45" s="225">
        <v>11.536550637284932</v>
      </c>
      <c r="H45" s="225">
        <v>8.1247666986595739</v>
      </c>
      <c r="I45" s="225">
        <v>9.9284308667643213</v>
      </c>
      <c r="J45" s="225">
        <v>15.319387033730511</v>
      </c>
      <c r="K45" s="225">
        <v>19.31661024062301</v>
      </c>
      <c r="L45" s="225">
        <v>14.60669153897706</v>
      </c>
    </row>
    <row r="46" spans="1:12" s="139" customFormat="1" ht="11.45" customHeight="1" x14ac:dyDescent="0.2">
      <c r="A46" s="430"/>
      <c r="B46" s="431"/>
      <c r="C46" s="428">
        <v>2009</v>
      </c>
      <c r="D46" s="321"/>
      <c r="E46" s="227">
        <v>10</v>
      </c>
      <c r="F46" s="227">
        <v>14.1</v>
      </c>
      <c r="G46" s="228">
        <v>14.7</v>
      </c>
      <c r="H46" s="228">
        <v>9.8000000000000007</v>
      </c>
      <c r="I46" s="228">
        <v>12.5</v>
      </c>
      <c r="J46" s="228">
        <v>20.5</v>
      </c>
      <c r="K46" s="228">
        <v>22.6</v>
      </c>
      <c r="L46" s="172">
        <v>14.9</v>
      </c>
    </row>
    <row r="47" spans="1:12" s="139" customFormat="1" ht="11.45" customHeight="1" x14ac:dyDescent="0.2">
      <c r="A47" s="430"/>
      <c r="B47" s="431"/>
      <c r="C47" s="428"/>
      <c r="D47" s="321"/>
      <c r="E47" s="227"/>
      <c r="F47" s="227"/>
      <c r="G47" s="228"/>
      <c r="H47" s="228"/>
      <c r="I47" s="228"/>
      <c r="J47" s="228"/>
      <c r="K47" s="228"/>
      <c r="L47" s="172"/>
    </row>
    <row r="48" spans="1:12" s="139" customFormat="1" ht="11.45" customHeight="1" x14ac:dyDescent="0.2">
      <c r="A48" s="430" t="s">
        <v>149</v>
      </c>
      <c r="B48" s="431"/>
      <c r="C48" s="428">
        <v>2014</v>
      </c>
      <c r="D48" s="321"/>
      <c r="E48" s="225">
        <v>25.726442133722305</v>
      </c>
      <c r="F48" s="225">
        <v>30.479191007072203</v>
      </c>
      <c r="G48" s="225">
        <v>31.08066981797845</v>
      </c>
      <c r="H48" s="225">
        <v>29.600652995606115</v>
      </c>
      <c r="I48" s="225">
        <v>26.938892734307075</v>
      </c>
      <c r="J48" s="225">
        <v>34.142080802923417</v>
      </c>
      <c r="K48" s="225">
        <v>33.937923238576737</v>
      </c>
      <c r="L48" s="225">
        <v>33.157146698394051</v>
      </c>
    </row>
    <row r="49" spans="1:13" s="139" customFormat="1" ht="11.45" customHeight="1" x14ac:dyDescent="0.2">
      <c r="A49" s="430"/>
      <c r="B49" s="431"/>
      <c r="C49" s="428">
        <v>2009</v>
      </c>
      <c r="D49" s="321"/>
      <c r="E49" s="227">
        <v>31</v>
      </c>
      <c r="F49" s="227">
        <v>32.4</v>
      </c>
      <c r="G49" s="228">
        <v>32.5</v>
      </c>
      <c r="H49" s="228">
        <v>34.700000000000003</v>
      </c>
      <c r="I49" s="228">
        <v>29</v>
      </c>
      <c r="J49" s="228">
        <v>34.700000000000003</v>
      </c>
      <c r="K49" s="228">
        <v>32</v>
      </c>
      <c r="L49" s="172">
        <v>31.2</v>
      </c>
    </row>
    <row r="50" spans="1:13" s="139" customFormat="1" ht="11.45" customHeight="1" x14ac:dyDescent="0.2">
      <c r="A50" s="430"/>
      <c r="B50" s="431"/>
      <c r="C50" s="428"/>
      <c r="D50" s="321"/>
      <c r="E50" s="227"/>
      <c r="F50" s="227"/>
      <c r="G50" s="228"/>
      <c r="H50" s="228"/>
      <c r="I50" s="228"/>
      <c r="J50" s="228"/>
      <c r="K50" s="228"/>
      <c r="L50" s="172"/>
    </row>
    <row r="51" spans="1:13" s="139" customFormat="1" ht="11.45" customHeight="1" x14ac:dyDescent="0.2">
      <c r="A51" s="432" t="s">
        <v>126</v>
      </c>
      <c r="B51" s="433"/>
      <c r="C51" s="428">
        <v>2014</v>
      </c>
      <c r="D51" s="321"/>
      <c r="E51" s="225">
        <v>19.050772880170825</v>
      </c>
      <c r="F51" s="225">
        <v>17.592589990260844</v>
      </c>
      <c r="G51" s="225">
        <v>17.136941234996115</v>
      </c>
      <c r="H51" s="225">
        <v>21.736452145774049</v>
      </c>
      <c r="I51" s="225">
        <v>19.035718417088336</v>
      </c>
      <c r="J51" s="225">
        <v>14.566640111876856</v>
      </c>
      <c r="K51" s="225">
        <v>8.5529405756093322</v>
      </c>
      <c r="L51" s="225">
        <v>15.058057242534787</v>
      </c>
    </row>
    <row r="52" spans="1:13" s="139" customFormat="1" ht="11.45" customHeight="1" x14ac:dyDescent="0.2">
      <c r="A52" s="432" t="s">
        <v>370</v>
      </c>
      <c r="B52" s="433"/>
      <c r="C52" s="428">
        <v>2009</v>
      </c>
      <c r="D52" s="321"/>
      <c r="E52" s="229">
        <v>49.5</v>
      </c>
      <c r="F52" s="227">
        <v>37.4</v>
      </c>
      <c r="G52" s="228">
        <v>37.6</v>
      </c>
      <c r="H52" s="228">
        <v>46.3</v>
      </c>
      <c r="I52" s="228">
        <v>41.6</v>
      </c>
      <c r="J52" s="228">
        <v>21.4</v>
      </c>
      <c r="K52" s="228">
        <v>20.3</v>
      </c>
      <c r="L52" s="228">
        <v>32.299999999999997</v>
      </c>
    </row>
    <row r="53" spans="1:13" s="139" customFormat="1" ht="11.45" customHeight="1" x14ac:dyDescent="0.2">
      <c r="A53" s="430"/>
      <c r="B53" s="431"/>
      <c r="C53" s="428"/>
      <c r="D53" s="321"/>
      <c r="E53" s="229"/>
      <c r="F53" s="227"/>
      <c r="G53" s="228"/>
      <c r="H53" s="228"/>
      <c r="I53" s="228"/>
      <c r="J53" s="228"/>
      <c r="K53" s="228"/>
      <c r="L53" s="228"/>
      <c r="M53" s="224"/>
    </row>
    <row r="54" spans="1:13" s="139" customFormat="1" ht="11.45" customHeight="1" x14ac:dyDescent="0.2">
      <c r="A54" s="432" t="s">
        <v>359</v>
      </c>
      <c r="B54" s="433"/>
      <c r="C54" s="428">
        <v>2014</v>
      </c>
      <c r="D54" s="321"/>
      <c r="E54" s="225">
        <v>40.286341603589797</v>
      </c>
      <c r="F54" s="225">
        <v>25.410293651572424</v>
      </c>
      <c r="G54" s="225">
        <v>26.90763340718371</v>
      </c>
      <c r="H54" s="225">
        <v>30.631387369314325</v>
      </c>
      <c r="I54" s="225">
        <v>32.943899602347336</v>
      </c>
      <c r="J54" s="225">
        <v>18.885938159976426</v>
      </c>
      <c r="K54" s="225">
        <v>8.2306589010445563</v>
      </c>
      <c r="L54" s="225">
        <v>13.216987071405924</v>
      </c>
    </row>
    <row r="55" spans="1:13" s="139" customFormat="1" ht="11.45" customHeight="1" x14ac:dyDescent="0.2">
      <c r="A55" s="320"/>
      <c r="B55" s="321"/>
      <c r="C55" s="428">
        <v>2009</v>
      </c>
      <c r="D55" s="321"/>
      <c r="E55" s="227" t="s">
        <v>50</v>
      </c>
      <c r="F55" s="227" t="s">
        <v>50</v>
      </c>
      <c r="G55" s="228" t="s">
        <v>50</v>
      </c>
      <c r="H55" s="228" t="s">
        <v>50</v>
      </c>
      <c r="I55" s="228" t="s">
        <v>50</v>
      </c>
      <c r="J55" s="228" t="s">
        <v>50</v>
      </c>
      <c r="K55" s="228" t="s">
        <v>50</v>
      </c>
      <c r="L55" s="228" t="s">
        <v>50</v>
      </c>
    </row>
    <row r="56" spans="1:13" s="139" customFormat="1" ht="11.45" customHeight="1" x14ac:dyDescent="0.2">
      <c r="B56" s="223"/>
    </row>
    <row r="57" spans="1:13" s="139" customFormat="1" ht="11.45" customHeight="1" x14ac:dyDescent="0.2">
      <c r="B57" s="223"/>
    </row>
    <row r="58" spans="1:13" s="139" customFormat="1" ht="11.45" customHeight="1" x14ac:dyDescent="0.2">
      <c r="B58" s="223"/>
    </row>
    <row r="59" spans="1:13" s="139" customFormat="1" ht="11.45" customHeight="1" x14ac:dyDescent="0.2">
      <c r="B59" s="223"/>
    </row>
    <row r="60" spans="1:13" s="139" customFormat="1" ht="11.45" customHeight="1" x14ac:dyDescent="0.2">
      <c r="B60" s="223"/>
    </row>
    <row r="61" spans="1:13" s="139" customFormat="1" ht="11.45" customHeight="1" x14ac:dyDescent="0.2">
      <c r="B61" s="223"/>
    </row>
    <row r="62" spans="1:13" s="139" customFormat="1" ht="11.45" customHeight="1" x14ac:dyDescent="0.2">
      <c r="B62" s="223"/>
    </row>
    <row r="63" spans="1:13" s="139" customFormat="1" ht="11.45" customHeight="1" x14ac:dyDescent="0.2">
      <c r="B63" s="223"/>
    </row>
    <row r="64" spans="1:13" s="139" customFormat="1" ht="11.45" customHeight="1" x14ac:dyDescent="0.2">
      <c r="B64" s="223"/>
    </row>
    <row r="65" spans="2:2" s="139" customFormat="1" ht="11.45" customHeight="1" x14ac:dyDescent="0.2">
      <c r="B65" s="223"/>
    </row>
    <row r="66" spans="2:2" s="139" customFormat="1" ht="11.45" customHeight="1" x14ac:dyDescent="0.2">
      <c r="B66" s="223"/>
    </row>
    <row r="67" spans="2:2" s="139" customFormat="1" ht="11.45" customHeight="1" x14ac:dyDescent="0.2">
      <c r="B67" s="223"/>
    </row>
    <row r="68" spans="2:2" s="139" customFormat="1" ht="11.45" customHeight="1" x14ac:dyDescent="0.2">
      <c r="B68" s="223"/>
    </row>
    <row r="69" spans="2:2" s="139" customFormat="1" ht="11.45" customHeight="1" x14ac:dyDescent="0.2">
      <c r="B69" s="223"/>
    </row>
    <row r="70" spans="2:2" s="139" customFormat="1" ht="11.45" customHeight="1" x14ac:dyDescent="0.2">
      <c r="B70" s="223"/>
    </row>
    <row r="71" spans="2:2" s="139" customFormat="1" ht="11.45" customHeight="1" x14ac:dyDescent="0.2">
      <c r="B71" s="223"/>
    </row>
    <row r="72" spans="2:2" s="139" customFormat="1" ht="11.45" customHeight="1" x14ac:dyDescent="0.2">
      <c r="B72" s="223"/>
    </row>
    <row r="73" spans="2:2" s="139" customFormat="1" ht="11.45" customHeight="1" x14ac:dyDescent="0.2">
      <c r="B73" s="223"/>
    </row>
    <row r="74" spans="2:2" s="139" customFormat="1" ht="11.45" customHeight="1" x14ac:dyDescent="0.2">
      <c r="B74" s="223"/>
    </row>
    <row r="75" spans="2:2" s="139" customFormat="1" ht="11.45" customHeight="1" x14ac:dyDescent="0.2">
      <c r="B75" s="223"/>
    </row>
    <row r="76" spans="2:2" s="139" customFormat="1" ht="11.45" customHeight="1" x14ac:dyDescent="0.2">
      <c r="B76" s="223"/>
    </row>
    <row r="77" spans="2:2" s="139" customFormat="1" ht="11.45" customHeight="1" x14ac:dyDescent="0.2">
      <c r="B77" s="223"/>
    </row>
    <row r="78" spans="2:2" s="139" customFormat="1" ht="11.45" customHeight="1" x14ac:dyDescent="0.2">
      <c r="B78" s="223"/>
    </row>
    <row r="79" spans="2:2" s="139" customFormat="1" ht="11.45" customHeight="1" x14ac:dyDescent="0.2">
      <c r="B79" s="223"/>
    </row>
    <row r="80" spans="2:2" s="139" customFormat="1" ht="11.45" customHeight="1" x14ac:dyDescent="0.2">
      <c r="B80" s="223"/>
    </row>
    <row r="81" spans="2:2" s="139" customFormat="1" ht="11.45" customHeight="1" x14ac:dyDescent="0.2">
      <c r="B81" s="223"/>
    </row>
    <row r="82" spans="2:2" s="139" customFormat="1" ht="11.45" customHeight="1" x14ac:dyDescent="0.2">
      <c r="B82" s="223"/>
    </row>
    <row r="83" spans="2:2" s="139" customFormat="1" ht="11.45" customHeight="1" x14ac:dyDescent="0.2">
      <c r="B83" s="223"/>
    </row>
    <row r="84" spans="2:2" s="139" customFormat="1" ht="11.45" customHeight="1" x14ac:dyDescent="0.2">
      <c r="B84" s="223"/>
    </row>
    <row r="85" spans="2:2" s="139" customFormat="1" ht="11.45" customHeight="1" x14ac:dyDescent="0.2">
      <c r="B85" s="223"/>
    </row>
    <row r="86" spans="2:2" s="139" customFormat="1" ht="11.45" customHeight="1" x14ac:dyDescent="0.2">
      <c r="B86" s="223"/>
    </row>
    <row r="87" spans="2:2" s="139" customFormat="1" ht="11.45" customHeight="1" x14ac:dyDescent="0.2">
      <c r="B87" s="223"/>
    </row>
    <row r="88" spans="2:2" s="139" customFormat="1" ht="11.45" customHeight="1" x14ac:dyDescent="0.2">
      <c r="B88" s="223"/>
    </row>
    <row r="89" spans="2:2" s="139" customFormat="1" ht="11.45" customHeight="1" x14ac:dyDescent="0.2">
      <c r="B89" s="223"/>
    </row>
    <row r="90" spans="2:2" s="139" customFormat="1" ht="11.45" customHeight="1" x14ac:dyDescent="0.2">
      <c r="B90" s="223"/>
    </row>
    <row r="91" spans="2:2" s="139" customFormat="1" ht="11.45" customHeight="1" x14ac:dyDescent="0.2">
      <c r="B91" s="223"/>
    </row>
    <row r="92" spans="2:2" s="139" customFormat="1" ht="11.45" customHeight="1" x14ac:dyDescent="0.2">
      <c r="B92" s="223"/>
    </row>
    <row r="93" spans="2:2" s="139" customFormat="1" ht="11.45" customHeight="1" x14ac:dyDescent="0.2">
      <c r="B93" s="223"/>
    </row>
    <row r="94" spans="2:2" s="139" customFormat="1" ht="11.45" customHeight="1" x14ac:dyDescent="0.2">
      <c r="B94" s="223"/>
    </row>
    <row r="95" spans="2:2" s="139" customFormat="1" ht="11.45" customHeight="1" x14ac:dyDescent="0.2">
      <c r="B95" s="223"/>
    </row>
    <row r="96" spans="2:2" s="139" customFormat="1" ht="11.45" customHeight="1" x14ac:dyDescent="0.2">
      <c r="B96" s="223"/>
    </row>
    <row r="97" spans="2:2" s="139" customFormat="1" ht="11.45" customHeight="1" x14ac:dyDescent="0.2">
      <c r="B97" s="223"/>
    </row>
    <row r="98" spans="2:2" s="139" customFormat="1" ht="11.45" customHeight="1" x14ac:dyDescent="0.2">
      <c r="B98" s="223"/>
    </row>
    <row r="99" spans="2:2" s="139" customFormat="1" ht="11.45" customHeight="1" x14ac:dyDescent="0.2">
      <c r="B99" s="223"/>
    </row>
    <row r="100" spans="2:2" s="139" customFormat="1" ht="11.45" customHeight="1" x14ac:dyDescent="0.2">
      <c r="B100" s="223"/>
    </row>
    <row r="101" spans="2:2" s="139" customFormat="1" ht="11.45" customHeight="1" x14ac:dyDescent="0.2">
      <c r="B101" s="223"/>
    </row>
    <row r="102" spans="2:2" s="139" customFormat="1" ht="11.45" customHeight="1" x14ac:dyDescent="0.2">
      <c r="B102" s="223"/>
    </row>
    <row r="103" spans="2:2" s="139" customFormat="1" ht="11.45" customHeight="1" x14ac:dyDescent="0.2">
      <c r="B103" s="223"/>
    </row>
    <row r="104" spans="2:2" s="139" customFormat="1" ht="11.45" customHeight="1" x14ac:dyDescent="0.2">
      <c r="B104" s="223"/>
    </row>
    <row r="105" spans="2:2" s="139" customFormat="1" ht="11.45" customHeight="1" x14ac:dyDescent="0.2">
      <c r="B105" s="223"/>
    </row>
    <row r="106" spans="2:2" s="139" customFormat="1" ht="11.45" customHeight="1" x14ac:dyDescent="0.2">
      <c r="B106" s="223"/>
    </row>
    <row r="107" spans="2:2" s="139" customFormat="1" ht="11.45" customHeight="1" x14ac:dyDescent="0.2">
      <c r="B107" s="223"/>
    </row>
    <row r="108" spans="2:2" s="139" customFormat="1" ht="11.45" customHeight="1" x14ac:dyDescent="0.2">
      <c r="B108" s="223"/>
    </row>
    <row r="109" spans="2:2" s="139" customFormat="1" ht="11.45" customHeight="1" x14ac:dyDescent="0.2">
      <c r="B109" s="223"/>
    </row>
    <row r="110" spans="2:2" s="139" customFormat="1" ht="11.45" customHeight="1" x14ac:dyDescent="0.2">
      <c r="B110" s="223"/>
    </row>
    <row r="111" spans="2:2" s="139" customFormat="1" ht="11.45" customHeight="1" x14ac:dyDescent="0.2">
      <c r="B111" s="223"/>
    </row>
    <row r="112" spans="2:2" s="139" customFormat="1" ht="11.45" customHeight="1" x14ac:dyDescent="0.2">
      <c r="B112" s="223"/>
    </row>
    <row r="113" spans="2:2" s="139" customFormat="1" ht="11.45" customHeight="1" x14ac:dyDescent="0.2">
      <c r="B113" s="223"/>
    </row>
    <row r="114" spans="2:2" s="139" customFormat="1" ht="11.45" customHeight="1" x14ac:dyDescent="0.2">
      <c r="B114" s="223"/>
    </row>
    <row r="115" spans="2:2" s="139" customFormat="1" ht="11.45" customHeight="1" x14ac:dyDescent="0.2">
      <c r="B115" s="223"/>
    </row>
    <row r="116" spans="2:2" s="139" customFormat="1" ht="11.45" customHeight="1" x14ac:dyDescent="0.2">
      <c r="B116" s="223"/>
    </row>
    <row r="117" spans="2:2" s="139" customFormat="1" ht="11.45" customHeight="1" x14ac:dyDescent="0.2">
      <c r="B117" s="223"/>
    </row>
    <row r="118" spans="2:2" s="139" customFormat="1" ht="11.45" customHeight="1" x14ac:dyDescent="0.2">
      <c r="B118" s="223"/>
    </row>
    <row r="119" spans="2:2" s="139" customFormat="1" ht="11.45" customHeight="1" x14ac:dyDescent="0.2">
      <c r="B119" s="223"/>
    </row>
    <row r="120" spans="2:2" s="139" customFormat="1" ht="11.45" customHeight="1" x14ac:dyDescent="0.2">
      <c r="B120" s="223"/>
    </row>
    <row r="121" spans="2:2" s="139" customFormat="1" ht="11.45" customHeight="1" x14ac:dyDescent="0.2">
      <c r="B121" s="223"/>
    </row>
    <row r="122" spans="2:2" s="139" customFormat="1" ht="11.45" customHeight="1" x14ac:dyDescent="0.2">
      <c r="B122" s="223"/>
    </row>
    <row r="123" spans="2:2" s="139" customFormat="1" ht="11.45" customHeight="1" x14ac:dyDescent="0.2">
      <c r="B123" s="223"/>
    </row>
    <row r="124" spans="2:2" s="139" customFormat="1" ht="11.45" customHeight="1" x14ac:dyDescent="0.2">
      <c r="B124" s="223"/>
    </row>
    <row r="125" spans="2:2" s="139" customFormat="1" ht="11.45" customHeight="1" x14ac:dyDescent="0.2">
      <c r="B125" s="223"/>
    </row>
    <row r="126" spans="2:2" s="139" customFormat="1" ht="11.45" customHeight="1" x14ac:dyDescent="0.2">
      <c r="B126" s="223"/>
    </row>
    <row r="127" spans="2:2" s="139" customFormat="1" ht="11.45" customHeight="1" x14ac:dyDescent="0.2">
      <c r="B127" s="223"/>
    </row>
    <row r="128" spans="2:2" s="139" customFormat="1" ht="11.45" customHeight="1" x14ac:dyDescent="0.2">
      <c r="B128" s="223"/>
    </row>
    <row r="129" spans="2:2" s="139" customFormat="1" ht="11.45" customHeight="1" x14ac:dyDescent="0.2">
      <c r="B129" s="223"/>
    </row>
    <row r="130" spans="2:2" s="139" customFormat="1" ht="11.45" customHeight="1" x14ac:dyDescent="0.2">
      <c r="B130" s="223"/>
    </row>
    <row r="131" spans="2:2" s="139" customFormat="1" ht="11.45" customHeight="1" x14ac:dyDescent="0.2">
      <c r="B131" s="223"/>
    </row>
    <row r="132" spans="2:2" s="139" customFormat="1" ht="11.45" customHeight="1" x14ac:dyDescent="0.2">
      <c r="B132" s="223"/>
    </row>
    <row r="133" spans="2:2" s="139" customFormat="1" ht="11.45" customHeight="1" x14ac:dyDescent="0.2">
      <c r="B133" s="223"/>
    </row>
    <row r="134" spans="2:2" s="139" customFormat="1" ht="11.45" customHeight="1" x14ac:dyDescent="0.2">
      <c r="B134" s="223"/>
    </row>
    <row r="135" spans="2:2" s="139" customFormat="1" ht="11.45" customHeight="1" x14ac:dyDescent="0.2">
      <c r="B135" s="223"/>
    </row>
    <row r="136" spans="2:2" s="139" customFormat="1" ht="11.45" customHeight="1" x14ac:dyDescent="0.2">
      <c r="B136" s="223"/>
    </row>
    <row r="137" spans="2:2" s="139" customFormat="1" ht="11.45" customHeight="1" x14ac:dyDescent="0.2">
      <c r="B137" s="223"/>
    </row>
    <row r="138" spans="2:2" s="139" customFormat="1" ht="11.45" customHeight="1" x14ac:dyDescent="0.2">
      <c r="B138" s="223"/>
    </row>
    <row r="139" spans="2:2" s="139" customFormat="1" ht="11.45" customHeight="1" x14ac:dyDescent="0.2">
      <c r="B139" s="223"/>
    </row>
    <row r="140" spans="2:2" s="139" customFormat="1" ht="11.45" customHeight="1" x14ac:dyDescent="0.2">
      <c r="B140" s="223"/>
    </row>
    <row r="141" spans="2:2" s="139" customFormat="1" ht="11.45" customHeight="1" x14ac:dyDescent="0.2">
      <c r="B141" s="223"/>
    </row>
    <row r="142" spans="2:2" s="139" customFormat="1" ht="11.45" customHeight="1" x14ac:dyDescent="0.2">
      <c r="B142" s="223"/>
    </row>
    <row r="143" spans="2:2" s="139" customFormat="1" ht="11.45" customHeight="1" x14ac:dyDescent="0.2">
      <c r="B143" s="223"/>
    </row>
    <row r="144" spans="2:2" s="139" customFormat="1" ht="11.45" customHeight="1" x14ac:dyDescent="0.2">
      <c r="B144" s="223"/>
    </row>
    <row r="145" spans="2:2" s="139" customFormat="1" ht="11.45" customHeight="1" x14ac:dyDescent="0.2">
      <c r="B145" s="223"/>
    </row>
    <row r="146" spans="2:2" s="139" customFormat="1" ht="11.45" customHeight="1" x14ac:dyDescent="0.2">
      <c r="B146" s="223"/>
    </row>
    <row r="147" spans="2:2" s="139" customFormat="1" ht="11.45" customHeight="1" x14ac:dyDescent="0.2">
      <c r="B147" s="223"/>
    </row>
    <row r="148" spans="2:2" s="139" customFormat="1" ht="11.45" customHeight="1" x14ac:dyDescent="0.2">
      <c r="B148" s="223"/>
    </row>
    <row r="149" spans="2:2" s="139" customFormat="1" ht="11.45" customHeight="1" x14ac:dyDescent="0.2">
      <c r="B149" s="223"/>
    </row>
    <row r="150" spans="2:2" s="139" customFormat="1" ht="11.45" customHeight="1" x14ac:dyDescent="0.2">
      <c r="B150" s="223"/>
    </row>
    <row r="151" spans="2:2" s="139" customFormat="1" ht="11.45" customHeight="1" x14ac:dyDescent="0.2">
      <c r="B151" s="223"/>
    </row>
    <row r="152" spans="2:2" s="139" customFormat="1" ht="11.45" customHeight="1" x14ac:dyDescent="0.2">
      <c r="B152" s="223"/>
    </row>
    <row r="153" spans="2:2" s="139" customFormat="1" ht="11.45" customHeight="1" x14ac:dyDescent="0.2">
      <c r="B153" s="223"/>
    </row>
    <row r="154" spans="2:2" s="139" customFormat="1" ht="11.45" customHeight="1" x14ac:dyDescent="0.2">
      <c r="B154" s="223"/>
    </row>
    <row r="155" spans="2:2" s="139" customFormat="1" ht="11.45" customHeight="1" x14ac:dyDescent="0.2">
      <c r="B155" s="223"/>
    </row>
    <row r="156" spans="2:2" s="139" customFormat="1" ht="11.45" customHeight="1" x14ac:dyDescent="0.2">
      <c r="B156" s="223"/>
    </row>
    <row r="157" spans="2:2" s="139" customFormat="1" ht="11.45" customHeight="1" x14ac:dyDescent="0.2">
      <c r="B157" s="223"/>
    </row>
    <row r="158" spans="2:2" s="139" customFormat="1" ht="11.45" customHeight="1" x14ac:dyDescent="0.2">
      <c r="B158" s="223"/>
    </row>
    <row r="159" spans="2:2" s="139" customFormat="1" ht="11.45" customHeight="1" x14ac:dyDescent="0.2">
      <c r="B159" s="223"/>
    </row>
    <row r="160" spans="2:2" s="139" customFormat="1" ht="11.45" customHeight="1" x14ac:dyDescent="0.2">
      <c r="B160" s="223"/>
    </row>
    <row r="161" spans="2:2" s="139" customFormat="1" ht="11.45" customHeight="1" x14ac:dyDescent="0.2">
      <c r="B161" s="223"/>
    </row>
    <row r="162" spans="2:2" s="139" customFormat="1" ht="11.45" customHeight="1" x14ac:dyDescent="0.2">
      <c r="B162" s="223"/>
    </row>
    <row r="163" spans="2:2" s="139" customFormat="1" ht="11.45" customHeight="1" x14ac:dyDescent="0.2">
      <c r="B163" s="223"/>
    </row>
    <row r="164" spans="2:2" s="139" customFormat="1" ht="11.45" customHeight="1" x14ac:dyDescent="0.2">
      <c r="B164" s="223"/>
    </row>
    <row r="165" spans="2:2" s="139" customFormat="1" ht="11.45" customHeight="1" x14ac:dyDescent="0.2">
      <c r="B165" s="223"/>
    </row>
    <row r="166" spans="2:2" s="139" customFormat="1" ht="11.45" customHeight="1" x14ac:dyDescent="0.2">
      <c r="B166" s="223"/>
    </row>
    <row r="167" spans="2:2" s="139" customFormat="1" ht="11.45" customHeight="1" x14ac:dyDescent="0.2">
      <c r="B167" s="223"/>
    </row>
  </sheetData>
  <mergeCells count="61">
    <mergeCell ref="A51:B51"/>
    <mergeCell ref="A52:B52"/>
    <mergeCell ref="A53:B53"/>
    <mergeCell ref="A54:B54"/>
    <mergeCell ref="A55:B55"/>
    <mergeCell ref="C53:D53"/>
    <mergeCell ref="C54:D54"/>
    <mergeCell ref="C55:D55"/>
    <mergeCell ref="A38:B38"/>
    <mergeCell ref="A39:B39"/>
    <mergeCell ref="A40:B40"/>
    <mergeCell ref="A41:B41"/>
    <mergeCell ref="A42:B42"/>
    <mergeCell ref="A43:B43"/>
    <mergeCell ref="A44:B44"/>
    <mergeCell ref="A45:B45"/>
    <mergeCell ref="A46:B46"/>
    <mergeCell ref="A47:B47"/>
    <mergeCell ref="A48:B48"/>
    <mergeCell ref="A49:B49"/>
    <mergeCell ref="A50:B50"/>
    <mergeCell ref="C48:D48"/>
    <mergeCell ref="C49:D49"/>
    <mergeCell ref="C50:D50"/>
    <mergeCell ref="C51:D51"/>
    <mergeCell ref="C52:D52"/>
    <mergeCell ref="C43:D43"/>
    <mergeCell ref="C44:D44"/>
    <mergeCell ref="C45:D45"/>
    <mergeCell ref="C46:D46"/>
    <mergeCell ref="C47:D47"/>
    <mergeCell ref="C38:D38"/>
    <mergeCell ref="C39:D39"/>
    <mergeCell ref="C40:D40"/>
    <mergeCell ref="C41:D41"/>
    <mergeCell ref="C42:D42"/>
    <mergeCell ref="A1:L1"/>
    <mergeCell ref="C35:D37"/>
    <mergeCell ref="A35:B37"/>
    <mergeCell ref="A34:L34"/>
    <mergeCell ref="G35:L35"/>
    <mergeCell ref="E36:F36"/>
    <mergeCell ref="E37:L37"/>
    <mergeCell ref="G5:G6"/>
    <mergeCell ref="B24:L24"/>
    <mergeCell ref="A2:L2"/>
    <mergeCell ref="A3:L3"/>
    <mergeCell ref="A4:A7"/>
    <mergeCell ref="B8:L8"/>
    <mergeCell ref="B16:L16"/>
    <mergeCell ref="B4:B5"/>
    <mergeCell ref="C4:C5"/>
    <mergeCell ref="D4:L4"/>
    <mergeCell ref="I5:I6"/>
    <mergeCell ref="B7:L7"/>
    <mergeCell ref="J5:L5"/>
    <mergeCell ref="E5:E6"/>
    <mergeCell ref="D5:D6"/>
    <mergeCell ref="F5:F6"/>
    <mergeCell ref="H5:H6"/>
    <mergeCell ref="B6:C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7"/>
  <sheetViews>
    <sheetView zoomScale="150" zoomScaleNormal="150" workbookViewId="0">
      <selection activeCell="D3" sqref="D3"/>
    </sheetView>
  </sheetViews>
  <sheetFormatPr baseColWidth="10" defaultRowHeight="11.25" x14ac:dyDescent="0.2"/>
  <cols>
    <col min="1" max="1" width="3.7109375" style="17" customWidth="1"/>
    <col min="2" max="2" width="12.7109375" style="17" customWidth="1"/>
    <col min="3" max="3" width="3.7109375" style="17" customWidth="1"/>
    <col min="4" max="4" width="7.7109375" style="17" customWidth="1"/>
    <col min="5" max="5" width="62.7109375" style="17" customWidth="1"/>
    <col min="6" max="16384" width="11.42578125" style="17"/>
  </cols>
  <sheetData>
    <row r="1" spans="2:4" ht="24.95" customHeight="1" x14ac:dyDescent="0.2"/>
    <row r="2" spans="2:4" ht="11.45" customHeight="1" x14ac:dyDescent="0.2">
      <c r="B2" s="18"/>
    </row>
    <row r="3" spans="2:4" ht="11.45" customHeight="1" x14ac:dyDescent="0.2">
      <c r="B3" s="18"/>
      <c r="D3" s="19" t="s">
        <v>42</v>
      </c>
    </row>
    <row r="4" spans="2:4" ht="11.45" customHeight="1" x14ac:dyDescent="0.2">
      <c r="B4" s="18"/>
    </row>
    <row r="5" spans="2:4" ht="11.45" customHeight="1" x14ac:dyDescent="0.2">
      <c r="B5" s="18"/>
      <c r="D5" s="17" t="s">
        <v>86</v>
      </c>
    </row>
    <row r="6" spans="2:4" ht="11.45" customHeight="1" x14ac:dyDescent="0.2">
      <c r="B6" s="18"/>
    </row>
    <row r="7" spans="2:4" ht="11.45" customHeight="1" x14ac:dyDescent="0.2">
      <c r="B7" s="18"/>
      <c r="D7" s="17" t="s">
        <v>13</v>
      </c>
    </row>
    <row r="8" spans="2:4" ht="11.45" customHeight="1" x14ac:dyDescent="0.2">
      <c r="B8" s="18"/>
      <c r="D8" s="17" t="s">
        <v>43</v>
      </c>
    </row>
    <row r="9" spans="2:4" ht="11.45" customHeight="1" x14ac:dyDescent="0.2">
      <c r="B9" s="18"/>
      <c r="D9" s="17" t="s">
        <v>87</v>
      </c>
    </row>
    <row r="10" spans="2:4" ht="11.45" customHeight="1" x14ac:dyDescent="0.2">
      <c r="B10" s="18"/>
    </row>
    <row r="11" spans="2:4" ht="11.45" customHeight="1" x14ac:dyDescent="0.2">
      <c r="B11" s="18"/>
      <c r="D11" s="20"/>
    </row>
    <row r="12" spans="2:4" ht="11.45" customHeight="1" x14ac:dyDescent="0.2">
      <c r="B12" s="18"/>
      <c r="D12" s="17" t="s">
        <v>88</v>
      </c>
    </row>
    <row r="13" spans="2:4" ht="11.45" customHeight="1" x14ac:dyDescent="0.2">
      <c r="B13" s="18"/>
      <c r="D13" s="20"/>
    </row>
    <row r="14" spans="2:4" ht="11.45" customHeight="1" x14ac:dyDescent="0.2">
      <c r="B14" s="18"/>
    </row>
    <row r="15" spans="2:4" ht="11.45" customHeight="1" x14ac:dyDescent="0.2">
      <c r="B15" s="18"/>
    </row>
    <row r="16" spans="2:4" ht="11.45" customHeight="1" x14ac:dyDescent="0.2">
      <c r="B16" s="18"/>
    </row>
    <row r="17" spans="2:5" ht="11.45" customHeight="1" x14ac:dyDescent="0.2">
      <c r="B17" s="18"/>
      <c r="D17" s="21" t="s">
        <v>44</v>
      </c>
    </row>
    <row r="18" spans="2:5" ht="11.45" customHeight="1" x14ac:dyDescent="0.2">
      <c r="B18" s="18"/>
    </row>
    <row r="19" spans="2:5" ht="11.45" customHeight="1" x14ac:dyDescent="0.2">
      <c r="B19" s="18"/>
      <c r="D19" s="17" t="s">
        <v>45</v>
      </c>
      <c r="E19" s="17" t="s">
        <v>71</v>
      </c>
    </row>
    <row r="20" spans="2:5" ht="11.45" customHeight="1" x14ac:dyDescent="0.2">
      <c r="B20" s="18"/>
      <c r="D20" s="17">
        <v>0</v>
      </c>
      <c r="E20" s="17" t="s">
        <v>72</v>
      </c>
    </row>
    <row r="21" spans="2:5" ht="11.45" customHeight="1" x14ac:dyDescent="0.2">
      <c r="B21" s="18"/>
      <c r="D21" s="17" t="s">
        <v>46</v>
      </c>
      <c r="E21" s="17" t="s">
        <v>47</v>
      </c>
    </row>
    <row r="22" spans="2:5" ht="11.45" customHeight="1" x14ac:dyDescent="0.2">
      <c r="B22" s="18"/>
      <c r="D22" s="17" t="s">
        <v>48</v>
      </c>
      <c r="E22" s="17" t="s">
        <v>49</v>
      </c>
    </row>
    <row r="23" spans="2:5" ht="11.45" customHeight="1" x14ac:dyDescent="0.2">
      <c r="B23" s="18"/>
      <c r="D23" s="17" t="s">
        <v>50</v>
      </c>
      <c r="E23" s="17" t="s">
        <v>51</v>
      </c>
    </row>
    <row r="24" spans="2:5" ht="11.45" customHeight="1" x14ac:dyDescent="0.2">
      <c r="B24" s="18"/>
      <c r="D24" s="17" t="s">
        <v>52</v>
      </c>
      <c r="E24" s="17" t="s">
        <v>73</v>
      </c>
    </row>
    <row r="25" spans="2:5" ht="11.45" customHeight="1" x14ac:dyDescent="0.2">
      <c r="B25" s="18"/>
      <c r="D25" s="17" t="s">
        <v>53</v>
      </c>
      <c r="E25" s="17" t="s">
        <v>54</v>
      </c>
    </row>
    <row r="26" spans="2:5" ht="11.45" customHeight="1" x14ac:dyDescent="0.2">
      <c r="B26" s="18"/>
      <c r="D26" s="17" t="s">
        <v>55</v>
      </c>
      <c r="E26" s="17" t="s">
        <v>74</v>
      </c>
    </row>
    <row r="27" spans="2:5" ht="11.45" customHeight="1" x14ac:dyDescent="0.2">
      <c r="B27" s="18"/>
      <c r="D27" s="17" t="s">
        <v>56</v>
      </c>
      <c r="E27" s="17" t="s">
        <v>75</v>
      </c>
    </row>
    <row r="28" spans="2:5" ht="11.45" customHeight="1" x14ac:dyDescent="0.2">
      <c r="B28" s="18"/>
      <c r="D28" s="17" t="s">
        <v>77</v>
      </c>
      <c r="E28" s="17" t="s">
        <v>76</v>
      </c>
    </row>
    <row r="29" spans="2:5" ht="11.45" customHeight="1" x14ac:dyDescent="0.2">
      <c r="B29" s="18"/>
    </row>
    <row r="30" spans="2:5" ht="11.45" customHeight="1" x14ac:dyDescent="0.2">
      <c r="B30" s="18"/>
    </row>
    <row r="31" spans="2:5" ht="11.45" customHeight="1" x14ac:dyDescent="0.2">
      <c r="B31" s="18"/>
    </row>
    <row r="32" spans="2:5" ht="11.45" customHeight="1" x14ac:dyDescent="0.2">
      <c r="B32" s="18"/>
    </row>
    <row r="33" spans="2:5" ht="11.45" customHeight="1" x14ac:dyDescent="0.2">
      <c r="B33" s="18"/>
    </row>
    <row r="34" spans="2:5" ht="11.45" customHeight="1" x14ac:dyDescent="0.2">
      <c r="B34" s="18"/>
    </row>
    <row r="35" spans="2:5" ht="11.45" customHeight="1" x14ac:dyDescent="0.2">
      <c r="B35" s="18"/>
    </row>
    <row r="36" spans="2:5" ht="11.45" customHeight="1" x14ac:dyDescent="0.2">
      <c r="B36" s="18"/>
      <c r="D36" s="21" t="s">
        <v>11</v>
      </c>
    </row>
    <row r="37" spans="2:5" ht="11.45" customHeight="1" x14ac:dyDescent="0.2">
      <c r="B37" s="18"/>
    </row>
    <row r="38" spans="2:5" ht="11.45" customHeight="1" x14ac:dyDescent="0.2">
      <c r="B38" s="18"/>
      <c r="D38" s="21" t="s">
        <v>57</v>
      </c>
    </row>
    <row r="39" spans="2:5" ht="11.45" customHeight="1" x14ac:dyDescent="0.2">
      <c r="B39" s="18"/>
      <c r="D39" s="21" t="s">
        <v>0</v>
      </c>
    </row>
    <row r="40" spans="2:5" ht="11.45" customHeight="1" x14ac:dyDescent="0.2">
      <c r="B40" s="18"/>
      <c r="D40" s="244" t="s">
        <v>372</v>
      </c>
    </row>
    <row r="41" spans="2:5" ht="11.45" customHeight="1" x14ac:dyDescent="0.2">
      <c r="B41" s="18"/>
    </row>
    <row r="42" spans="2:5" ht="11.45" customHeight="1" x14ac:dyDescent="0.2">
      <c r="B42" s="18"/>
      <c r="D42" s="17" t="s">
        <v>90</v>
      </c>
    </row>
    <row r="43" spans="2:5" ht="11.45" customHeight="1" x14ac:dyDescent="0.2">
      <c r="B43" s="18"/>
    </row>
    <row r="44" spans="2:5" ht="11.45" customHeight="1" x14ac:dyDescent="0.2">
      <c r="B44" s="18"/>
      <c r="D44" s="21" t="s">
        <v>58</v>
      </c>
    </row>
    <row r="45" spans="2:5" ht="11.45" customHeight="1" x14ac:dyDescent="0.2">
      <c r="B45" s="18"/>
      <c r="D45" s="17" t="s">
        <v>59</v>
      </c>
    </row>
    <row r="46" spans="2:5" ht="11.45" customHeight="1" x14ac:dyDescent="0.2">
      <c r="B46" s="18"/>
      <c r="D46" s="17" t="s">
        <v>60</v>
      </c>
      <c r="E46" s="17" t="s">
        <v>61</v>
      </c>
    </row>
    <row r="47" spans="2:5" ht="11.45" customHeight="1" x14ac:dyDescent="0.2">
      <c r="B47" s="18"/>
      <c r="D47" s="17" t="s">
        <v>62</v>
      </c>
      <c r="E47" s="17" t="s">
        <v>78</v>
      </c>
    </row>
    <row r="48" spans="2:5" ht="11.45" customHeight="1" x14ac:dyDescent="0.2">
      <c r="B48" s="18"/>
      <c r="D48" s="17" t="s">
        <v>63</v>
      </c>
      <c r="E48" s="17" t="s">
        <v>64</v>
      </c>
    </row>
    <row r="49" spans="2:5" ht="11.45" customHeight="1" x14ac:dyDescent="0.2">
      <c r="B49" s="18"/>
    </row>
    <row r="50" spans="2:5" ht="11.45" customHeight="1" x14ac:dyDescent="0.2">
      <c r="B50" s="18"/>
      <c r="D50" s="21" t="s">
        <v>297</v>
      </c>
    </row>
    <row r="51" spans="2:5" ht="11.45" customHeight="1" x14ac:dyDescent="0.2">
      <c r="B51" s="18"/>
      <c r="D51" s="17" t="s">
        <v>65</v>
      </c>
    </row>
    <row r="52" spans="2:5" ht="11.45" customHeight="1" x14ac:dyDescent="0.2">
      <c r="B52" s="18"/>
    </row>
    <row r="53" spans="2:5" ht="11.45" customHeight="1" x14ac:dyDescent="0.2">
      <c r="B53" s="18"/>
      <c r="D53" s="21" t="s">
        <v>66</v>
      </c>
      <c r="E53" s="17" t="s">
        <v>67</v>
      </c>
    </row>
    <row r="54" spans="2:5" ht="11.45" customHeight="1" x14ac:dyDescent="0.2">
      <c r="B54" s="18"/>
    </row>
    <row r="55" spans="2:5" ht="47.25" customHeight="1" x14ac:dyDescent="0.2">
      <c r="B55" s="18"/>
      <c r="D55" s="255" t="s">
        <v>373</v>
      </c>
      <c r="E55" s="255"/>
    </row>
    <row r="56" spans="2:5" ht="11.45" customHeight="1" x14ac:dyDescent="0.2">
      <c r="B56" s="18"/>
    </row>
    <row r="57" spans="2:5" ht="11.45" customHeight="1" x14ac:dyDescent="0.2">
      <c r="B57" s="18"/>
      <c r="D57" s="21" t="s">
        <v>68</v>
      </c>
    </row>
    <row r="58" spans="2:5" ht="11.45" customHeight="1" x14ac:dyDescent="0.2">
      <c r="B58" s="18"/>
      <c r="D58" s="17" t="s">
        <v>79</v>
      </c>
    </row>
    <row r="59" spans="2:5" ht="11.45" customHeight="1" x14ac:dyDescent="0.2">
      <c r="B59" s="18"/>
    </row>
    <row r="60" spans="2:5" ht="11.45" customHeight="1" x14ac:dyDescent="0.2">
      <c r="B60" s="18"/>
      <c r="D60" s="21" t="s">
        <v>69</v>
      </c>
    </row>
    <row r="61" spans="2:5" ht="11.45" customHeight="1" x14ac:dyDescent="0.2">
      <c r="B61" s="18"/>
      <c r="D61" s="17" t="s">
        <v>91</v>
      </c>
    </row>
    <row r="62" spans="2:5" ht="11.45" customHeight="1" x14ac:dyDescent="0.2"/>
    <row r="63" spans="2:5" ht="11.45" customHeight="1" x14ac:dyDescent="0.2"/>
    <row r="64" spans="2:5"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2" customHeight="1" x14ac:dyDescent="0.2"/>
    <row r="75" ht="12" customHeight="1" x14ac:dyDescent="0.2"/>
    <row r="76" ht="12" customHeight="1" x14ac:dyDescent="0.2"/>
    <row r="77" ht="12" customHeight="1" x14ac:dyDescent="0.2"/>
  </sheetData>
  <mergeCells count="1">
    <mergeCell ref="D55:E55"/>
  </mergeCells>
  <pageMargins left="0.59055118110236227" right="0.59055118110236227" top="0.59055118110236227" bottom="0.59055118110236227" header="0.31496062992125984" footer="3.1496062992125986"/>
  <pageSetup paperSize="9" orientation="portrait" r:id="rId1"/>
  <headerFooter differentOddEven="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150" zoomScaleNormal="150" workbookViewId="0">
      <selection sqref="A1:C1"/>
    </sheetView>
  </sheetViews>
  <sheetFormatPr baseColWidth="10" defaultRowHeight="12.75" x14ac:dyDescent="0.2"/>
  <cols>
    <col min="1" max="1" width="14.42578125" style="3" customWidth="1"/>
    <col min="2" max="2" width="55.140625" style="3" customWidth="1"/>
    <col min="3" max="3" width="20.5703125" style="3" customWidth="1"/>
    <col min="4" max="16384" width="11.42578125" style="3"/>
  </cols>
  <sheetData>
    <row r="1" spans="1:6" s="4" customFormat="1" ht="51" customHeight="1" x14ac:dyDescent="0.2">
      <c r="A1" s="256" t="s">
        <v>257</v>
      </c>
      <c r="B1" s="256"/>
      <c r="C1" s="256"/>
      <c r="D1" s="11"/>
      <c r="E1" s="11"/>
      <c r="F1" s="11"/>
    </row>
    <row r="2" spans="1:6" ht="11.45" customHeight="1" x14ac:dyDescent="0.2"/>
    <row r="3" spans="1:6" ht="11.45" customHeight="1" x14ac:dyDescent="0.2"/>
    <row r="4" spans="1:6" ht="11.45" customHeight="1" x14ac:dyDescent="0.2"/>
    <row r="5" spans="1:6" ht="11.45" customHeight="1" x14ac:dyDescent="0.2"/>
    <row r="6" spans="1:6" ht="11.45" customHeight="1" x14ac:dyDescent="0.2"/>
    <row r="7" spans="1:6" ht="11.45" customHeight="1" x14ac:dyDescent="0.2"/>
    <row r="8" spans="1:6" ht="11.45" customHeight="1" x14ac:dyDescent="0.2"/>
    <row r="9" spans="1:6" ht="11.45" customHeight="1" x14ac:dyDescent="0.2"/>
    <row r="10" spans="1:6" ht="11.45" customHeight="1" x14ac:dyDescent="0.2"/>
    <row r="11" spans="1:6" ht="11.45" customHeight="1" x14ac:dyDescent="0.2"/>
    <row r="12" spans="1:6" ht="11.45" customHeight="1" x14ac:dyDescent="0.2"/>
    <row r="13" spans="1:6" ht="11.45" customHeight="1" x14ac:dyDescent="0.2"/>
    <row r="14" spans="1:6" ht="11.45" customHeight="1" x14ac:dyDescent="0.2"/>
    <row r="15" spans="1:6" ht="11.45" customHeight="1" x14ac:dyDescent="0.2"/>
    <row r="16" spans="1:6" ht="11.45" customHeight="1" x14ac:dyDescent="0.2"/>
    <row r="17" spans="1:3" ht="11.45" customHeight="1" x14ac:dyDescent="0.2"/>
    <row r="18" spans="1:3" ht="11.45" customHeight="1" x14ac:dyDescent="0.2"/>
    <row r="19" spans="1:3" ht="11.45" customHeight="1" x14ac:dyDescent="0.2"/>
    <row r="20" spans="1:3" ht="11.45" customHeight="1" x14ac:dyDescent="0.2"/>
    <row r="21" spans="1:3" ht="11.45" customHeight="1" x14ac:dyDescent="0.2"/>
    <row r="22" spans="1:3" ht="11.45" customHeight="1" x14ac:dyDescent="0.2">
      <c r="A22" s="246" t="s">
        <v>389</v>
      </c>
      <c r="B22" s="247"/>
      <c r="C22" s="248" t="s">
        <v>374</v>
      </c>
    </row>
    <row r="23" spans="1:3" x14ac:dyDescent="0.2">
      <c r="A23" s="24"/>
      <c r="B23" s="245"/>
      <c r="C23" s="249" t="s">
        <v>375</v>
      </c>
    </row>
    <row r="24" spans="1:3" x14ac:dyDescent="0.2">
      <c r="A24" s="24"/>
      <c r="B24" s="245"/>
      <c r="C24" s="249" t="s">
        <v>0</v>
      </c>
    </row>
    <row r="25" spans="1:3" x14ac:dyDescent="0.2">
      <c r="A25" s="6"/>
      <c r="B25" s="10"/>
    </row>
    <row r="26" spans="1:3" x14ac:dyDescent="0.2">
      <c r="A26" s="6"/>
      <c r="B26" s="10"/>
    </row>
    <row r="27" spans="1:3" x14ac:dyDescent="0.2">
      <c r="A27" s="6"/>
      <c r="B27" s="10"/>
    </row>
    <row r="28" spans="1:3" x14ac:dyDescent="0.2">
      <c r="A28" s="6"/>
      <c r="B28" s="10"/>
    </row>
    <row r="29" spans="1:3" x14ac:dyDescent="0.2">
      <c r="A29" s="6"/>
      <c r="B29" s="10"/>
    </row>
    <row r="30" spans="1:3" x14ac:dyDescent="0.2">
      <c r="A30" s="6"/>
      <c r="B30" s="10"/>
    </row>
    <row r="31" spans="1:3" ht="15.75" customHeight="1" x14ac:dyDescent="0.2">
      <c r="A31" s="6"/>
      <c r="B31" s="10"/>
    </row>
    <row r="32" spans="1:3" x14ac:dyDescent="0.2">
      <c r="A32" s="6"/>
      <c r="B32" s="10"/>
    </row>
    <row r="35" spans="1:2" x14ac:dyDescent="0.2">
      <c r="B35" s="9"/>
    </row>
    <row r="36" spans="1:2" s="7" customFormat="1" ht="11.25" x14ac:dyDescent="0.2"/>
    <row r="37" spans="1:2" s="7" customFormat="1" ht="11.25" x14ac:dyDescent="0.2">
      <c r="A37" s="5"/>
      <c r="B37" s="8"/>
    </row>
    <row r="38" spans="1:2" s="7" customFormat="1" ht="11.25" x14ac:dyDescent="0.2"/>
    <row r="39" spans="1:2" s="7" customFormat="1" ht="11.25" x14ac:dyDescent="0.2">
      <c r="A39" s="5"/>
      <c r="B39" s="8"/>
    </row>
    <row r="40" spans="1:2" s="7" customFormat="1" ht="11.25" x14ac:dyDescent="0.2"/>
    <row r="41" spans="1:2" s="7" customFormat="1" ht="11.25" x14ac:dyDescent="0.2"/>
    <row r="42" spans="1:2" s="7" customFormat="1" ht="11.25" x14ac:dyDescent="0.2"/>
    <row r="43" spans="1:2" s="7" customFormat="1" ht="11.25" x14ac:dyDescent="0.2"/>
    <row r="44" spans="1:2" s="7" customFormat="1" ht="11.25" x14ac:dyDescent="0.2"/>
    <row r="45" spans="1:2" s="7" customFormat="1" ht="11.25" x14ac:dyDescent="0.2"/>
    <row r="46" spans="1:2" s="7" customFormat="1" ht="11.25" x14ac:dyDescent="0.2"/>
    <row r="47" spans="1:2" s="7" customFormat="1" ht="11.25" x14ac:dyDescent="0.2"/>
  </sheetData>
  <mergeCells count="1">
    <mergeCell ref="A1:C1"/>
  </mergeCells>
  <pageMargins left="0.59055118110236227" right="0.59055118110236227" top="0.59055118110236227" bottom="0.59055118110236227" header="0.31496062992125984" footer="3.1496062992125986"/>
  <pageSetup paperSize="9" orientation="portrait" r:id="rId1"/>
  <headerFooter differentOddEven="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zoomScale="140" zoomScaleNormal="140" workbookViewId="0">
      <selection sqref="A1:D1"/>
    </sheetView>
  </sheetViews>
  <sheetFormatPr baseColWidth="10" defaultRowHeight="12.75" x14ac:dyDescent="0.2"/>
  <cols>
    <col min="1" max="1" width="2.140625" style="23" customWidth="1"/>
    <col min="2" max="2" width="4.7109375" style="49" customWidth="1"/>
    <col min="3" max="3" width="78.28515625" style="23" customWidth="1"/>
    <col min="4" max="4" width="5.28515625" style="23" customWidth="1"/>
    <col min="5" max="16384" width="11.42578125" style="23"/>
  </cols>
  <sheetData>
    <row r="1" spans="1:5" ht="24.95" customHeight="1" x14ac:dyDescent="0.2">
      <c r="A1" s="259" t="s">
        <v>7</v>
      </c>
      <c r="B1" s="259"/>
      <c r="C1" s="259"/>
      <c r="D1" s="259"/>
      <c r="E1" s="22"/>
    </row>
    <row r="2" spans="1:5" s="24" customFormat="1" ht="12" customHeight="1" x14ac:dyDescent="0.2">
      <c r="B2" s="25"/>
      <c r="C2" s="26"/>
      <c r="D2" s="27" t="s">
        <v>8</v>
      </c>
    </row>
    <row r="3" spans="1:5" s="30" customFormat="1" ht="12" customHeight="1" x14ac:dyDescent="0.2">
      <c r="A3" s="28" t="s">
        <v>329</v>
      </c>
      <c r="B3" s="257" t="s">
        <v>9</v>
      </c>
      <c r="C3" s="257"/>
      <c r="D3" s="29"/>
    </row>
    <row r="4" spans="1:5" s="30" customFormat="1" ht="12" customHeight="1" x14ac:dyDescent="0.2">
      <c r="A4" s="28"/>
      <c r="B4" s="31"/>
      <c r="C4" s="31"/>
      <c r="D4" s="29"/>
    </row>
    <row r="5" spans="1:5" s="24" customFormat="1" ht="12" customHeight="1" x14ac:dyDescent="0.2">
      <c r="A5" s="32"/>
      <c r="B5" s="33" t="s">
        <v>14</v>
      </c>
      <c r="C5" s="34" t="s">
        <v>376</v>
      </c>
      <c r="D5" s="35">
        <v>5</v>
      </c>
    </row>
    <row r="6" spans="1:5" s="24" customFormat="1" ht="24" customHeight="1" x14ac:dyDescent="0.2">
      <c r="A6" s="32"/>
      <c r="B6" s="33" t="s">
        <v>211</v>
      </c>
      <c r="C6" s="36" t="s">
        <v>377</v>
      </c>
      <c r="D6" s="35">
        <v>7</v>
      </c>
    </row>
    <row r="7" spans="1:5" s="24" customFormat="1" ht="12" customHeight="1" x14ac:dyDescent="0.2">
      <c r="B7" s="37"/>
      <c r="C7" s="38"/>
      <c r="D7" s="35"/>
    </row>
    <row r="8" spans="1:5" s="24" customFormat="1" ht="12" customHeight="1" x14ac:dyDescent="0.2">
      <c r="A8" s="39" t="s">
        <v>330</v>
      </c>
      <c r="B8" s="258" t="s">
        <v>92</v>
      </c>
      <c r="C8" s="258"/>
      <c r="D8" s="40"/>
    </row>
    <row r="9" spans="1:5" s="24" customFormat="1" ht="12" customHeight="1" x14ac:dyDescent="0.2">
      <c r="A9" s="39"/>
      <c r="B9" s="41"/>
      <c r="C9" s="41"/>
      <c r="D9" s="40"/>
    </row>
    <row r="10" spans="1:5" s="24" customFormat="1" ht="12" customHeight="1" x14ac:dyDescent="0.2">
      <c r="A10" s="32"/>
      <c r="B10" s="33" t="s">
        <v>94</v>
      </c>
      <c r="C10" s="34" t="s">
        <v>129</v>
      </c>
      <c r="D10" s="35">
        <v>8</v>
      </c>
    </row>
    <row r="11" spans="1:5" s="24" customFormat="1" ht="12" customHeight="1" x14ac:dyDescent="0.2">
      <c r="A11" s="32"/>
      <c r="B11" s="33" t="s">
        <v>212</v>
      </c>
      <c r="C11" s="34" t="s">
        <v>400</v>
      </c>
      <c r="D11" s="35">
        <v>8</v>
      </c>
    </row>
    <row r="12" spans="1:5" s="24" customFormat="1" ht="24" customHeight="1" x14ac:dyDescent="0.2">
      <c r="A12" s="32"/>
      <c r="B12" s="33" t="s">
        <v>213</v>
      </c>
      <c r="C12" s="36" t="s">
        <v>344</v>
      </c>
      <c r="D12" s="35">
        <v>8</v>
      </c>
    </row>
    <row r="13" spans="1:5" s="24" customFormat="1" ht="24" customHeight="1" x14ac:dyDescent="0.2">
      <c r="A13" s="32"/>
      <c r="B13" s="33" t="s">
        <v>345</v>
      </c>
      <c r="C13" s="36" t="s">
        <v>346</v>
      </c>
      <c r="D13" s="35">
        <v>8</v>
      </c>
    </row>
    <row r="14" spans="1:5" s="24" customFormat="1" ht="12" customHeight="1" x14ac:dyDescent="0.2">
      <c r="A14" s="32"/>
      <c r="B14" s="33" t="s">
        <v>95</v>
      </c>
      <c r="C14" s="34" t="s">
        <v>12</v>
      </c>
      <c r="D14" s="35">
        <v>9</v>
      </c>
    </row>
    <row r="15" spans="1:5" s="24" customFormat="1" ht="12" customHeight="1" x14ac:dyDescent="0.2">
      <c r="A15" s="32"/>
      <c r="B15" s="33" t="s">
        <v>96</v>
      </c>
      <c r="C15" s="34" t="s">
        <v>343</v>
      </c>
      <c r="D15" s="35">
        <v>9</v>
      </c>
    </row>
    <row r="16" spans="1:5" s="24" customFormat="1" ht="24" customHeight="1" x14ac:dyDescent="0.2">
      <c r="A16" s="32"/>
      <c r="B16" s="33" t="s">
        <v>97</v>
      </c>
      <c r="C16" s="36" t="s">
        <v>342</v>
      </c>
      <c r="D16" s="35">
        <v>10</v>
      </c>
    </row>
    <row r="17" spans="1:5" s="24" customFormat="1" ht="12" customHeight="1" x14ac:dyDescent="0.2">
      <c r="A17" s="32"/>
      <c r="B17" s="33" t="s">
        <v>98</v>
      </c>
      <c r="C17" s="34" t="s">
        <v>341</v>
      </c>
      <c r="D17" s="35">
        <v>11</v>
      </c>
    </row>
    <row r="18" spans="1:5" s="24" customFormat="1" ht="24" x14ac:dyDescent="0.2">
      <c r="A18" s="32"/>
      <c r="B18" s="33" t="s">
        <v>99</v>
      </c>
      <c r="C18" s="36" t="s">
        <v>340</v>
      </c>
      <c r="D18" s="35">
        <v>11</v>
      </c>
    </row>
    <row r="19" spans="1:5" s="24" customFormat="1" ht="12" customHeight="1" x14ac:dyDescent="0.2">
      <c r="A19" s="32"/>
      <c r="B19" s="33" t="s">
        <v>208</v>
      </c>
      <c r="C19" s="34" t="s">
        <v>339</v>
      </c>
      <c r="D19" s="35">
        <v>11</v>
      </c>
    </row>
    <row r="20" spans="1:5" s="24" customFormat="1" ht="24" customHeight="1" x14ac:dyDescent="0.2">
      <c r="A20" s="32"/>
      <c r="B20" s="33" t="s">
        <v>209</v>
      </c>
      <c r="C20" s="36" t="s">
        <v>338</v>
      </c>
      <c r="D20" s="35">
        <v>12</v>
      </c>
    </row>
    <row r="21" spans="1:5" s="24" customFormat="1" ht="12" customHeight="1" x14ac:dyDescent="0.2">
      <c r="B21" s="37"/>
      <c r="C21" s="38"/>
      <c r="D21" s="35"/>
    </row>
    <row r="22" spans="1:5" s="24" customFormat="1" ht="12" customHeight="1" x14ac:dyDescent="0.2">
      <c r="A22" s="39" t="s">
        <v>331</v>
      </c>
      <c r="B22" s="258" t="s">
        <v>332</v>
      </c>
      <c r="C22" s="258"/>
      <c r="D22" s="40"/>
    </row>
    <row r="23" spans="1:5" s="24" customFormat="1" ht="12" customHeight="1" x14ac:dyDescent="0.2">
      <c r="A23" s="39"/>
      <c r="B23" s="41"/>
      <c r="C23" s="41"/>
      <c r="D23" s="40"/>
    </row>
    <row r="24" spans="1:5" s="24" customFormat="1" ht="12" customHeight="1" x14ac:dyDescent="0.2">
      <c r="A24" s="32"/>
      <c r="B24" s="33" t="s">
        <v>16</v>
      </c>
      <c r="C24" s="36" t="s">
        <v>336</v>
      </c>
      <c r="D24" s="35">
        <v>13</v>
      </c>
    </row>
    <row r="25" spans="1:5" s="24" customFormat="1" ht="12" customHeight="1" x14ac:dyDescent="0.2">
      <c r="A25" s="32"/>
      <c r="B25" s="33" t="s">
        <v>17</v>
      </c>
      <c r="C25" s="34" t="s">
        <v>337</v>
      </c>
      <c r="D25" s="35">
        <v>13</v>
      </c>
    </row>
    <row r="26" spans="1:5" s="24" customFormat="1" ht="12" customHeight="1" x14ac:dyDescent="0.2">
      <c r="A26" s="32"/>
      <c r="B26" s="33" t="s">
        <v>18</v>
      </c>
      <c r="C26" s="34" t="s">
        <v>398</v>
      </c>
      <c r="D26" s="234">
        <v>13</v>
      </c>
      <c r="E26" s="34"/>
    </row>
    <row r="27" spans="1:5" s="24" customFormat="1" ht="12" customHeight="1" x14ac:dyDescent="0.2">
      <c r="A27" s="32"/>
      <c r="B27" s="33" t="s">
        <v>390</v>
      </c>
      <c r="C27" s="34" t="s">
        <v>396</v>
      </c>
      <c r="D27" s="234">
        <v>13</v>
      </c>
      <c r="E27" s="34"/>
    </row>
    <row r="28" spans="1:5" s="24" customFormat="1" ht="12" customHeight="1" x14ac:dyDescent="0.2">
      <c r="A28" s="32"/>
      <c r="B28" s="33" t="s">
        <v>391</v>
      </c>
      <c r="C28" s="34" t="s">
        <v>393</v>
      </c>
      <c r="D28" s="234">
        <v>14</v>
      </c>
      <c r="E28" s="34"/>
    </row>
    <row r="29" spans="1:5" s="24" customFormat="1" ht="24" customHeight="1" x14ac:dyDescent="0.2">
      <c r="A29" s="32"/>
      <c r="B29" s="33" t="s">
        <v>19</v>
      </c>
      <c r="C29" s="36" t="s">
        <v>392</v>
      </c>
      <c r="D29" s="35">
        <v>15</v>
      </c>
    </row>
    <row r="30" spans="1:5" s="24" customFormat="1" ht="24" customHeight="1" x14ac:dyDescent="0.2">
      <c r="A30" s="32"/>
      <c r="B30" s="33" t="s">
        <v>80</v>
      </c>
      <c r="C30" s="42" t="s">
        <v>335</v>
      </c>
      <c r="D30" s="35">
        <v>15</v>
      </c>
    </row>
    <row r="31" spans="1:5" s="24" customFormat="1" ht="24" customHeight="1" x14ac:dyDescent="0.2">
      <c r="A31" s="32"/>
      <c r="B31" s="33" t="s">
        <v>214</v>
      </c>
      <c r="C31" s="36" t="s">
        <v>347</v>
      </c>
      <c r="D31" s="35">
        <v>15</v>
      </c>
    </row>
    <row r="32" spans="1:5" s="24" customFormat="1" ht="12" customHeight="1" x14ac:dyDescent="0.2">
      <c r="B32" s="37"/>
      <c r="C32" s="38"/>
      <c r="D32" s="35"/>
    </row>
    <row r="33" spans="1:4" s="24" customFormat="1" ht="12" customHeight="1" x14ac:dyDescent="0.2">
      <c r="A33" s="39" t="s">
        <v>81</v>
      </c>
      <c r="B33" s="258" t="s">
        <v>93</v>
      </c>
      <c r="C33" s="258"/>
      <c r="D33" s="40"/>
    </row>
    <row r="34" spans="1:4" s="24" customFormat="1" ht="12" customHeight="1" x14ac:dyDescent="0.2">
      <c r="A34" s="39"/>
      <c r="B34" s="41"/>
      <c r="C34" s="41"/>
      <c r="D34" s="40"/>
    </row>
    <row r="35" spans="1:4" s="24" customFormat="1" ht="24" customHeight="1" x14ac:dyDescent="0.2">
      <c r="A35" s="32"/>
      <c r="B35" s="33" t="s">
        <v>82</v>
      </c>
      <c r="C35" s="36" t="s">
        <v>348</v>
      </c>
      <c r="D35" s="35">
        <v>16</v>
      </c>
    </row>
    <row r="36" spans="1:4" s="24" customFormat="1" ht="24" customHeight="1" x14ac:dyDescent="0.2">
      <c r="A36" s="32"/>
      <c r="B36" s="33" t="s">
        <v>83</v>
      </c>
      <c r="C36" s="36" t="s">
        <v>349</v>
      </c>
      <c r="D36" s="35">
        <v>17</v>
      </c>
    </row>
    <row r="37" spans="1:4" s="24" customFormat="1" ht="24" customHeight="1" x14ac:dyDescent="0.2">
      <c r="A37" s="32"/>
      <c r="B37" s="33" t="s">
        <v>84</v>
      </c>
      <c r="C37" s="36" t="s">
        <v>350</v>
      </c>
      <c r="D37" s="35">
        <v>18</v>
      </c>
    </row>
    <row r="38" spans="1:4" s="24" customFormat="1" ht="24" customHeight="1" x14ac:dyDescent="0.2">
      <c r="A38" s="32"/>
      <c r="B38" s="33" t="s">
        <v>85</v>
      </c>
      <c r="C38" s="36" t="s">
        <v>351</v>
      </c>
      <c r="D38" s="35">
        <v>19</v>
      </c>
    </row>
    <row r="39" spans="1:4" s="24" customFormat="1" ht="24" customHeight="1" x14ac:dyDescent="0.2">
      <c r="A39" s="32"/>
      <c r="B39" s="33" t="s">
        <v>352</v>
      </c>
      <c r="C39" s="36" t="s">
        <v>386</v>
      </c>
      <c r="D39" s="35">
        <v>19</v>
      </c>
    </row>
    <row r="40" spans="1:4" s="24" customFormat="1" ht="12" customHeight="1" x14ac:dyDescent="0.2">
      <c r="A40" s="32"/>
      <c r="B40" s="43"/>
      <c r="C40" s="44"/>
      <c r="D40" s="35"/>
    </row>
    <row r="41" spans="1:4" s="24" customFormat="1" ht="12" customHeight="1" x14ac:dyDescent="0.2">
      <c r="B41" s="45"/>
      <c r="C41" s="38"/>
    </row>
    <row r="42" spans="1:4" s="24" customFormat="1" ht="12" customHeight="1" x14ac:dyDescent="0.2">
      <c r="B42" s="46"/>
      <c r="C42" s="38"/>
    </row>
    <row r="43" spans="1:4" s="24" customFormat="1" ht="12" customHeight="1" x14ac:dyDescent="0.2">
      <c r="B43" s="45"/>
      <c r="C43" s="38"/>
    </row>
    <row r="44" spans="1:4" s="24" customFormat="1" ht="12" customHeight="1" x14ac:dyDescent="0.2">
      <c r="B44" s="37"/>
      <c r="C44" s="35"/>
    </row>
    <row r="45" spans="1:4" s="24" customFormat="1" ht="12" customHeight="1" x14ac:dyDescent="0.2">
      <c r="B45" s="37"/>
      <c r="C45" s="35"/>
    </row>
    <row r="46" spans="1:4" s="24" customFormat="1" ht="12" customHeight="1" x14ac:dyDescent="0.2">
      <c r="B46" s="37"/>
      <c r="C46" s="47"/>
    </row>
    <row r="47" spans="1:4" s="24" customFormat="1" ht="24" customHeight="1" x14ac:dyDescent="0.2">
      <c r="B47" s="37"/>
      <c r="C47" s="47"/>
    </row>
    <row r="48" spans="1:4" s="24" customFormat="1" ht="12" customHeight="1" x14ac:dyDescent="0.2">
      <c r="B48" s="37"/>
      <c r="C48" s="38"/>
    </row>
    <row r="49" spans="2:3" s="24" customFormat="1" ht="12" customHeight="1" x14ac:dyDescent="0.2">
      <c r="B49" s="37"/>
      <c r="C49" s="47"/>
    </row>
    <row r="50" spans="2:3" s="24" customFormat="1" ht="12" customHeight="1" x14ac:dyDescent="0.2">
      <c r="B50" s="37"/>
      <c r="C50" s="38"/>
    </row>
    <row r="51" spans="2:3" s="24" customFormat="1" ht="12" customHeight="1" x14ac:dyDescent="0.2">
      <c r="B51" s="48"/>
    </row>
    <row r="52" spans="2:3" s="24" customFormat="1" ht="12" customHeight="1" x14ac:dyDescent="0.2">
      <c r="B52" s="48"/>
    </row>
  </sheetData>
  <mergeCells count="5">
    <mergeCell ref="B3:C3"/>
    <mergeCell ref="B8:C8"/>
    <mergeCell ref="B22:C22"/>
    <mergeCell ref="B33:C33"/>
    <mergeCell ref="A1:D1"/>
  </mergeCells>
  <pageMargins left="0.59055118110236227" right="0.59055118110236227" top="0.59055118110236227" bottom="0.59055118110236227" header="0.31496062992125984" footer="3.1496062992125986"/>
  <pageSetup paperSize="9" orientation="portrait" r:id="rId1"/>
  <headerFooter differentOddEven="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0"/>
  <sheetViews>
    <sheetView zoomScale="140" zoomScaleNormal="140" workbookViewId="0">
      <selection sqref="A1:G1"/>
    </sheetView>
  </sheetViews>
  <sheetFormatPr baseColWidth="10" defaultRowHeight="12.75" x14ac:dyDescent="0.2"/>
  <cols>
    <col min="1" max="1" width="12.7109375" style="23" customWidth="1"/>
    <col min="2" max="2" width="16.7109375" style="23" customWidth="1"/>
    <col min="3" max="3" width="10.5703125" style="23" customWidth="1"/>
    <col min="4" max="4" width="16.7109375" style="23" customWidth="1"/>
    <col min="5" max="5" width="17.7109375" style="23" customWidth="1"/>
    <col min="6" max="6" width="8" style="23" customWidth="1"/>
    <col min="7" max="7" width="9.140625" style="23" customWidth="1"/>
    <col min="8" max="8" width="11.42578125" style="23" customWidth="1"/>
    <col min="9" max="16384" width="11.42578125" style="23"/>
  </cols>
  <sheetData>
    <row r="1" spans="1:7" ht="15" x14ac:dyDescent="0.25">
      <c r="A1" s="265" t="s">
        <v>261</v>
      </c>
      <c r="B1" s="265"/>
      <c r="C1" s="265"/>
      <c r="D1" s="265"/>
      <c r="E1" s="265"/>
      <c r="F1" s="265"/>
      <c r="G1" s="265"/>
    </row>
    <row r="3" spans="1:7" ht="15.75" customHeight="1" x14ac:dyDescent="0.2">
      <c r="A3" s="266" t="s">
        <v>262</v>
      </c>
      <c r="B3" s="266"/>
      <c r="C3" s="266"/>
      <c r="D3" s="266"/>
      <c r="E3" s="266"/>
      <c r="F3" s="266"/>
      <c r="G3" s="266"/>
    </row>
    <row r="4" spans="1:7" ht="11.45" customHeight="1" x14ac:dyDescent="0.2"/>
    <row r="5" spans="1:7" ht="11.45" customHeight="1" x14ac:dyDescent="0.2">
      <c r="F5" s="50"/>
    </row>
    <row r="6" spans="1:7" ht="11.45" customHeight="1" x14ac:dyDescent="0.2"/>
    <row r="7" spans="1:7" ht="11.45" customHeight="1" x14ac:dyDescent="0.2"/>
    <row r="8" spans="1:7" ht="11.45" customHeight="1" x14ac:dyDescent="0.2"/>
    <row r="9" spans="1:7" ht="11.45" customHeight="1" x14ac:dyDescent="0.2"/>
    <row r="10" spans="1:7" ht="11.45" customHeight="1" x14ac:dyDescent="0.2">
      <c r="F10" s="50"/>
    </row>
    <row r="11" spans="1:7" ht="11.45" customHeight="1" x14ac:dyDescent="0.2"/>
    <row r="12" spans="1:7" ht="11.45" customHeight="1" x14ac:dyDescent="0.2"/>
    <row r="13" spans="1:7" ht="11.45" customHeight="1" x14ac:dyDescent="0.2"/>
    <row r="14" spans="1:7" ht="11.45" customHeight="1" x14ac:dyDescent="0.2"/>
    <row r="15" spans="1:7" ht="11.45" customHeight="1" x14ac:dyDescent="0.2"/>
    <row r="16" spans="1:7" ht="11.45" customHeight="1" x14ac:dyDescent="0.2"/>
    <row r="17" spans="1:7" ht="11.45" customHeight="1" x14ac:dyDescent="0.2"/>
    <row r="18" spans="1:7" ht="11.45" customHeight="1" x14ac:dyDescent="0.2"/>
    <row r="19" spans="1:7" ht="11.45" customHeight="1" x14ac:dyDescent="0.2"/>
    <row r="20" spans="1:7" ht="11.45" customHeight="1" x14ac:dyDescent="0.2"/>
    <row r="21" spans="1:7" ht="11.45" customHeight="1" x14ac:dyDescent="0.2">
      <c r="A21" s="260" t="s">
        <v>263</v>
      </c>
      <c r="B21" s="260"/>
      <c r="C21" s="51"/>
      <c r="D21" s="260" t="s">
        <v>264</v>
      </c>
      <c r="E21" s="260"/>
      <c r="F21" s="260"/>
      <c r="G21" s="260"/>
    </row>
    <row r="22" spans="1:7" ht="11.45" customHeight="1" x14ac:dyDescent="0.2">
      <c r="D22" s="52"/>
      <c r="E22" s="52"/>
      <c r="F22" s="52"/>
      <c r="G22" s="52"/>
    </row>
    <row r="23" spans="1:7" ht="11.45" customHeight="1" x14ac:dyDescent="0.2">
      <c r="A23" s="276" t="s">
        <v>251</v>
      </c>
      <c r="B23" s="272" t="s">
        <v>252</v>
      </c>
      <c r="D23" s="274" t="s">
        <v>251</v>
      </c>
      <c r="E23" s="268" t="s">
        <v>252</v>
      </c>
      <c r="F23" s="270" t="s">
        <v>100</v>
      </c>
      <c r="G23" s="271"/>
    </row>
    <row r="24" spans="1:7" ht="11.45" customHeight="1" x14ac:dyDescent="0.2">
      <c r="A24" s="277"/>
      <c r="B24" s="273"/>
      <c r="D24" s="275"/>
      <c r="E24" s="269"/>
      <c r="F24" s="53" t="s">
        <v>101</v>
      </c>
      <c r="G24" s="65" t="s">
        <v>102</v>
      </c>
    </row>
    <row r="25" spans="1:7" ht="6" customHeight="1" x14ac:dyDescent="0.2">
      <c r="A25" s="52"/>
      <c r="B25" s="52"/>
      <c r="D25" s="52"/>
      <c r="E25" s="52"/>
      <c r="F25" s="54"/>
      <c r="G25" s="54"/>
    </row>
    <row r="26" spans="1:7" ht="11.45" customHeight="1" x14ac:dyDescent="0.2">
      <c r="A26" s="52" t="s">
        <v>235</v>
      </c>
      <c r="B26" s="254" t="s">
        <v>243</v>
      </c>
      <c r="D26" s="52" t="s">
        <v>234</v>
      </c>
      <c r="E26" s="254" t="s">
        <v>224</v>
      </c>
      <c r="F26" s="54" t="s">
        <v>103</v>
      </c>
      <c r="G26" s="54" t="s">
        <v>106</v>
      </c>
    </row>
    <row r="27" spans="1:7" ht="11.45" customHeight="1" x14ac:dyDescent="0.2">
      <c r="A27" s="52" t="s">
        <v>236</v>
      </c>
      <c r="B27" s="254" t="s">
        <v>244</v>
      </c>
      <c r="D27" s="52" t="s">
        <v>233</v>
      </c>
      <c r="E27" s="254" t="s">
        <v>225</v>
      </c>
      <c r="F27" s="54" t="s">
        <v>105</v>
      </c>
      <c r="G27" s="54" t="s">
        <v>108</v>
      </c>
    </row>
    <row r="28" spans="1:7" ht="11.45" customHeight="1" x14ac:dyDescent="0.2">
      <c r="A28" s="52" t="s">
        <v>238</v>
      </c>
      <c r="B28" s="254" t="s">
        <v>245</v>
      </c>
      <c r="D28" s="52" t="s">
        <v>232</v>
      </c>
      <c r="E28" s="254" t="s">
        <v>226</v>
      </c>
      <c r="F28" s="54" t="s">
        <v>107</v>
      </c>
      <c r="G28" s="54" t="s">
        <v>110</v>
      </c>
    </row>
    <row r="29" spans="1:7" ht="11.45" customHeight="1" x14ac:dyDescent="0.2">
      <c r="A29" s="52" t="s">
        <v>239</v>
      </c>
      <c r="B29" s="254" t="s">
        <v>246</v>
      </c>
      <c r="D29" s="52" t="s">
        <v>231</v>
      </c>
      <c r="E29" s="254" t="s">
        <v>227</v>
      </c>
      <c r="F29" s="54" t="s">
        <v>109</v>
      </c>
      <c r="G29" s="54" t="s">
        <v>112</v>
      </c>
    </row>
    <row r="30" spans="1:7" ht="11.45" customHeight="1" x14ac:dyDescent="0.2">
      <c r="A30" s="52" t="s">
        <v>240</v>
      </c>
      <c r="B30" s="254" t="s">
        <v>247</v>
      </c>
      <c r="D30" s="52" t="s">
        <v>230</v>
      </c>
      <c r="E30" s="254" t="s">
        <v>228</v>
      </c>
      <c r="F30" s="54" t="s">
        <v>111</v>
      </c>
      <c r="G30" s="54" t="s">
        <v>182</v>
      </c>
    </row>
    <row r="31" spans="1:7" ht="11.45" customHeight="1" x14ac:dyDescent="0.2">
      <c r="A31" s="52" t="s">
        <v>241</v>
      </c>
      <c r="B31" s="254" t="s">
        <v>248</v>
      </c>
      <c r="D31" s="52" t="s">
        <v>229</v>
      </c>
      <c r="E31" s="254" t="s">
        <v>269</v>
      </c>
      <c r="F31" s="54" t="s">
        <v>104</v>
      </c>
      <c r="G31" s="54" t="s">
        <v>183</v>
      </c>
    </row>
    <row r="32" spans="1:7" ht="11.45" customHeight="1" x14ac:dyDescent="0.2">
      <c r="A32" s="52" t="s">
        <v>237</v>
      </c>
      <c r="B32" s="254" t="s">
        <v>249</v>
      </c>
    </row>
    <row r="33" spans="1:3" ht="11.45" customHeight="1" x14ac:dyDescent="0.2">
      <c r="A33" s="52" t="s">
        <v>242</v>
      </c>
      <c r="B33" s="254" t="s">
        <v>250</v>
      </c>
    </row>
    <row r="34" spans="1:3" ht="11.45" customHeight="1" x14ac:dyDescent="0.2">
      <c r="A34" s="52" t="s">
        <v>230</v>
      </c>
      <c r="B34" s="254" t="s">
        <v>228</v>
      </c>
    </row>
    <row r="35" spans="1:3" ht="11.45" customHeight="1" x14ac:dyDescent="0.2">
      <c r="A35" s="52" t="s">
        <v>229</v>
      </c>
      <c r="B35" s="254" t="s">
        <v>269</v>
      </c>
    </row>
    <row r="36" spans="1:3" ht="11.45" customHeight="1" x14ac:dyDescent="0.2">
      <c r="B36" s="52"/>
      <c r="C36" s="52"/>
    </row>
    <row r="37" spans="1:3" ht="11.45" customHeight="1" x14ac:dyDescent="0.2">
      <c r="B37" s="52"/>
      <c r="C37" s="52"/>
    </row>
    <row r="38" spans="1:3" ht="11.45" customHeight="1" x14ac:dyDescent="0.2">
      <c r="B38" s="52"/>
      <c r="C38" s="52"/>
    </row>
    <row r="39" spans="1:3" ht="11.45" customHeight="1" x14ac:dyDescent="0.2">
      <c r="B39" s="52"/>
      <c r="C39" s="52"/>
    </row>
    <row r="40" spans="1:3" ht="11.45" customHeight="1" x14ac:dyDescent="0.2"/>
    <row r="41" spans="1:3" ht="11.45" customHeight="1" x14ac:dyDescent="0.2"/>
    <row r="42" spans="1:3" ht="6" customHeight="1" x14ac:dyDescent="0.2"/>
    <row r="43" spans="1:3" ht="11.45" customHeight="1" x14ac:dyDescent="0.2"/>
    <row r="44" spans="1:3" ht="11.45" customHeight="1" x14ac:dyDescent="0.2"/>
    <row r="45" spans="1:3" ht="11.45" customHeight="1" x14ac:dyDescent="0.2"/>
    <row r="46" spans="1:3" ht="11.45" customHeight="1" x14ac:dyDescent="0.2"/>
    <row r="47" spans="1:3" ht="11.45" customHeight="1" x14ac:dyDescent="0.2"/>
    <row r="48" spans="1:3"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spans="1:7" ht="11.45" customHeight="1" x14ac:dyDescent="0.2"/>
    <row r="114" spans="1:7" ht="11.45" customHeight="1" x14ac:dyDescent="0.2"/>
    <row r="115" spans="1:7" ht="11.45" customHeight="1" x14ac:dyDescent="0.2"/>
    <row r="116" spans="1:7" ht="11.45" customHeight="1" x14ac:dyDescent="0.2"/>
    <row r="117" spans="1:7" ht="11.45" customHeight="1" x14ac:dyDescent="0.2"/>
    <row r="118" spans="1:7" ht="11.45" customHeight="1" x14ac:dyDescent="0.2"/>
    <row r="119" spans="1:7" ht="11.45" customHeight="1" x14ac:dyDescent="0.2">
      <c r="B119" s="262" t="s">
        <v>259</v>
      </c>
      <c r="C119" s="262"/>
      <c r="D119" s="262"/>
      <c r="E119" s="262"/>
      <c r="F119" s="262"/>
      <c r="G119" s="262"/>
    </row>
    <row r="120" spans="1:7" ht="6.75" customHeight="1" x14ac:dyDescent="0.2">
      <c r="B120" s="267"/>
      <c r="C120" s="267"/>
      <c r="D120" s="267"/>
      <c r="E120" s="267"/>
      <c r="F120" s="267"/>
      <c r="G120" s="267"/>
    </row>
    <row r="121" spans="1:7" ht="11.45" customHeight="1" x14ac:dyDescent="0.2">
      <c r="A121" s="55" t="s">
        <v>2</v>
      </c>
      <c r="B121" s="264" t="s">
        <v>25</v>
      </c>
      <c r="C121" s="264"/>
      <c r="D121" s="264"/>
      <c r="E121" s="264"/>
      <c r="F121" s="264"/>
      <c r="G121" s="264"/>
    </row>
    <row r="122" spans="1:7" ht="11.45" customHeight="1" x14ac:dyDescent="0.2">
      <c r="A122" s="55" t="s">
        <v>15</v>
      </c>
      <c r="B122" s="264" t="s">
        <v>15</v>
      </c>
      <c r="C122" s="264" t="s">
        <v>15</v>
      </c>
      <c r="D122" s="264" t="s">
        <v>15</v>
      </c>
      <c r="E122" s="264" t="s">
        <v>15</v>
      </c>
      <c r="F122" s="264" t="s">
        <v>15</v>
      </c>
      <c r="G122" s="264" t="s">
        <v>15</v>
      </c>
    </row>
    <row r="123" spans="1:7" ht="11.45" customHeight="1" x14ac:dyDescent="0.2">
      <c r="A123" s="55" t="s">
        <v>3</v>
      </c>
      <c r="B123" s="264" t="s">
        <v>258</v>
      </c>
      <c r="C123" s="264" t="s">
        <v>258</v>
      </c>
      <c r="D123" s="264" t="s">
        <v>258</v>
      </c>
      <c r="E123" s="264" t="s">
        <v>258</v>
      </c>
      <c r="F123" s="264" t="s">
        <v>258</v>
      </c>
      <c r="G123" s="264" t="s">
        <v>258</v>
      </c>
    </row>
    <row r="124" spans="1:7" ht="11.45" customHeight="1" x14ac:dyDescent="0.2">
      <c r="A124" s="55" t="s">
        <v>4</v>
      </c>
      <c r="B124" s="264" t="s">
        <v>26</v>
      </c>
      <c r="C124" s="264" t="s">
        <v>26</v>
      </c>
      <c r="D124" s="264" t="s">
        <v>26</v>
      </c>
      <c r="E124" s="264" t="s">
        <v>26</v>
      </c>
      <c r="F124" s="264" t="s">
        <v>26</v>
      </c>
      <c r="G124" s="264" t="s">
        <v>26</v>
      </c>
    </row>
    <row r="125" spans="1:7" ht="11.45" customHeight="1" x14ac:dyDescent="0.2">
      <c r="A125" s="55" t="s">
        <v>5</v>
      </c>
      <c r="B125" s="264" t="s">
        <v>27</v>
      </c>
      <c r="C125" s="264" t="s">
        <v>27</v>
      </c>
      <c r="D125" s="264" t="s">
        <v>27</v>
      </c>
      <c r="E125" s="264" t="s">
        <v>27</v>
      </c>
      <c r="F125" s="264" t="s">
        <v>27</v>
      </c>
      <c r="G125" s="264" t="s">
        <v>27</v>
      </c>
    </row>
    <row r="126" spans="1:7" ht="11.45" customHeight="1" x14ac:dyDescent="0.2">
      <c r="A126" s="55" t="s">
        <v>30</v>
      </c>
      <c r="B126" s="264" t="s">
        <v>29</v>
      </c>
      <c r="C126" s="264" t="s">
        <v>29</v>
      </c>
      <c r="D126" s="264" t="s">
        <v>29</v>
      </c>
      <c r="E126" s="264" t="s">
        <v>29</v>
      </c>
      <c r="F126" s="264" t="s">
        <v>29</v>
      </c>
      <c r="G126" s="264" t="s">
        <v>29</v>
      </c>
    </row>
    <row r="127" spans="1:7" ht="11.45" customHeight="1" x14ac:dyDescent="0.2">
      <c r="A127" s="55" t="s">
        <v>256</v>
      </c>
      <c r="B127" s="264" t="s">
        <v>256</v>
      </c>
      <c r="C127" s="264" t="s">
        <v>256</v>
      </c>
      <c r="D127" s="264" t="s">
        <v>256</v>
      </c>
      <c r="E127" s="264" t="s">
        <v>256</v>
      </c>
      <c r="F127" s="264" t="s">
        <v>256</v>
      </c>
      <c r="G127" s="264" t="s">
        <v>256</v>
      </c>
    </row>
    <row r="128" spans="1:7" ht="11.45" customHeight="1" x14ac:dyDescent="0.2">
      <c r="A128" s="55" t="s">
        <v>23</v>
      </c>
      <c r="B128" s="264" t="s">
        <v>37</v>
      </c>
      <c r="C128" s="264" t="s">
        <v>37</v>
      </c>
      <c r="D128" s="264" t="s">
        <v>37</v>
      </c>
      <c r="E128" s="264" t="s">
        <v>37</v>
      </c>
      <c r="F128" s="264" t="s">
        <v>37</v>
      </c>
      <c r="G128" s="264" t="s">
        <v>37</v>
      </c>
    </row>
    <row r="129" spans="1:7" ht="11.45" customHeight="1" x14ac:dyDescent="0.2">
      <c r="B129" s="262" t="s">
        <v>260</v>
      </c>
      <c r="C129" s="262"/>
      <c r="D129" s="262"/>
      <c r="E129" s="262"/>
      <c r="F129" s="262"/>
      <c r="G129" s="262"/>
    </row>
    <row r="130" spans="1:7" ht="6" customHeight="1" x14ac:dyDescent="0.2">
      <c r="A130" s="52"/>
      <c r="B130" s="52"/>
      <c r="C130" s="52"/>
      <c r="D130" s="52"/>
      <c r="E130" s="52"/>
      <c r="F130" s="52"/>
      <c r="G130" s="52"/>
    </row>
    <row r="131" spans="1:7" ht="11.45" customHeight="1" x14ac:dyDescent="0.2">
      <c r="A131" s="56">
        <v>2014</v>
      </c>
      <c r="B131" s="263" t="s">
        <v>354</v>
      </c>
      <c r="C131" s="263"/>
      <c r="D131" s="263"/>
      <c r="E131" s="263"/>
      <c r="F131" s="263"/>
      <c r="G131" s="263"/>
    </row>
    <row r="132" spans="1:7" ht="11.45" customHeight="1" x14ac:dyDescent="0.2">
      <c r="A132" s="52"/>
      <c r="B132" s="261" t="s">
        <v>356</v>
      </c>
      <c r="C132" s="261"/>
      <c r="D132" s="261"/>
      <c r="E132" s="261"/>
      <c r="F132" s="261"/>
      <c r="G132" s="261"/>
    </row>
    <row r="133" spans="1:7" ht="11.45" customHeight="1" x14ac:dyDescent="0.2">
      <c r="A133" s="56">
        <v>2009</v>
      </c>
      <c r="B133" s="263" t="s">
        <v>280</v>
      </c>
      <c r="C133" s="263"/>
      <c r="D133" s="263"/>
      <c r="E133" s="263"/>
      <c r="F133" s="263"/>
      <c r="G133" s="263"/>
    </row>
    <row r="134" spans="1:7" ht="11.45" customHeight="1" x14ac:dyDescent="0.2">
      <c r="B134" s="263" t="s">
        <v>355</v>
      </c>
      <c r="C134" s="263"/>
      <c r="D134" s="263"/>
      <c r="E134" s="263"/>
      <c r="F134" s="263"/>
      <c r="G134" s="263"/>
    </row>
    <row r="135" spans="1:7" ht="11.45" customHeight="1" x14ac:dyDescent="0.2">
      <c r="B135" s="261" t="s">
        <v>281</v>
      </c>
      <c r="C135" s="261"/>
      <c r="D135" s="261"/>
      <c r="E135" s="261"/>
      <c r="F135" s="261"/>
      <c r="G135" s="261"/>
    </row>
    <row r="136" spans="1:7" ht="11.45" customHeight="1" x14ac:dyDescent="0.2"/>
    <row r="137" spans="1:7" ht="11.45" customHeight="1" x14ac:dyDescent="0.2"/>
    <row r="138" spans="1:7" ht="11.45" customHeight="1" x14ac:dyDescent="0.2"/>
    <row r="139" spans="1:7" ht="11.45" customHeight="1" x14ac:dyDescent="0.2"/>
    <row r="140" spans="1:7" ht="11.45" customHeight="1" x14ac:dyDescent="0.2"/>
    <row r="141" spans="1:7" ht="11.45" customHeight="1" x14ac:dyDescent="0.2"/>
    <row r="142" spans="1:7" ht="11.45" customHeight="1" x14ac:dyDescent="0.2"/>
    <row r="143" spans="1:7" ht="11.45" customHeight="1" x14ac:dyDescent="0.2"/>
    <row r="144" spans="1:7"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sheetData>
  <mergeCells count="25">
    <mergeCell ref="A1:G1"/>
    <mergeCell ref="A3:G3"/>
    <mergeCell ref="B132:G132"/>
    <mergeCell ref="B133:G133"/>
    <mergeCell ref="B134:G134"/>
    <mergeCell ref="B119:G119"/>
    <mergeCell ref="B120:G120"/>
    <mergeCell ref="B121:G121"/>
    <mergeCell ref="B122:G122"/>
    <mergeCell ref="B123:G123"/>
    <mergeCell ref="E23:E24"/>
    <mergeCell ref="F23:G23"/>
    <mergeCell ref="B23:B24"/>
    <mergeCell ref="D23:D24"/>
    <mergeCell ref="A23:A24"/>
    <mergeCell ref="A21:B21"/>
    <mergeCell ref="D21:G21"/>
    <mergeCell ref="B135:G135"/>
    <mergeCell ref="B129:G129"/>
    <mergeCell ref="B131:G131"/>
    <mergeCell ref="B124:G124"/>
    <mergeCell ref="B125:G125"/>
    <mergeCell ref="B126:G126"/>
    <mergeCell ref="B127:G127"/>
    <mergeCell ref="B128:G128"/>
  </mergeCells>
  <pageMargins left="0.59055118110236227" right="0.59055118110236227" top="0.59055118110236227" bottom="0.59055118110236227" header="0.31496062992125984" footer="0.31496062992125984"/>
  <pageSetup paperSize="9" firstPageNumber="3"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3"/>
  <sheetViews>
    <sheetView zoomScale="140" zoomScaleNormal="140" workbookViewId="0">
      <selection activeCell="A2" sqref="A2:C2"/>
    </sheetView>
  </sheetViews>
  <sheetFormatPr baseColWidth="10" defaultRowHeight="12.75" x14ac:dyDescent="0.2"/>
  <cols>
    <col min="1" max="1" width="7.42578125" style="57" customWidth="1"/>
    <col min="2" max="2" width="17.42578125" style="57" customWidth="1"/>
    <col min="3" max="3" width="66.5703125" style="57" customWidth="1"/>
    <col min="4" max="4" width="13.42578125" style="57" customWidth="1"/>
    <col min="5" max="16384" width="11.42578125" style="57"/>
  </cols>
  <sheetData>
    <row r="1" spans="1:7" s="23" customFormat="1" ht="24" customHeight="1" x14ac:dyDescent="0.25">
      <c r="A1" s="256" t="s">
        <v>261</v>
      </c>
      <c r="B1" s="256"/>
      <c r="C1" s="256"/>
      <c r="D1" s="231"/>
      <c r="E1" s="231"/>
      <c r="F1" s="231"/>
      <c r="G1" s="231"/>
    </row>
    <row r="2" spans="1:7" ht="24.95" customHeight="1" x14ac:dyDescent="0.2">
      <c r="A2" s="278" t="s">
        <v>298</v>
      </c>
      <c r="B2" s="266"/>
      <c r="C2" s="266"/>
    </row>
    <row r="3" spans="1:7" x14ac:dyDescent="0.2">
      <c r="A3" s="58"/>
      <c r="B3" s="59"/>
      <c r="C3" s="59"/>
    </row>
    <row r="4" spans="1:7" s="17" customFormat="1" ht="22.5" customHeight="1" x14ac:dyDescent="0.2">
      <c r="A4" s="274" t="s">
        <v>277</v>
      </c>
      <c r="B4" s="279" t="s">
        <v>279</v>
      </c>
      <c r="C4" s="268" t="s">
        <v>278</v>
      </c>
    </row>
    <row r="5" spans="1:7" s="17" customFormat="1" ht="13.5" customHeight="1" x14ac:dyDescent="0.2">
      <c r="A5" s="275"/>
      <c r="B5" s="280"/>
      <c r="C5" s="269"/>
    </row>
    <row r="6" spans="1:7" s="17" customFormat="1" ht="13.5" customHeight="1" x14ac:dyDescent="0.2">
      <c r="A6" s="60"/>
      <c r="B6" s="60"/>
      <c r="C6" s="60"/>
    </row>
    <row r="7" spans="1:7" s="17" customFormat="1" ht="20.100000000000001" customHeight="1" x14ac:dyDescent="0.2">
      <c r="A7" s="61">
        <v>1</v>
      </c>
      <c r="B7" s="62" t="s">
        <v>2</v>
      </c>
      <c r="C7" s="55" t="s">
        <v>25</v>
      </c>
      <c r="D7" s="63"/>
    </row>
    <row r="8" spans="1:7" s="17" customFormat="1" ht="20.100000000000001" customHeight="1" x14ac:dyDescent="0.2">
      <c r="A8" s="61">
        <v>2</v>
      </c>
      <c r="B8" s="62" t="s">
        <v>15</v>
      </c>
      <c r="C8" s="55" t="s">
        <v>15</v>
      </c>
      <c r="D8" s="63"/>
    </row>
    <row r="9" spans="1:7" s="17" customFormat="1" ht="20.100000000000001" customHeight="1" x14ac:dyDescent="0.2">
      <c r="A9" s="61">
        <v>3</v>
      </c>
      <c r="B9" s="62" t="s">
        <v>3</v>
      </c>
      <c r="C9" s="55" t="s">
        <v>70</v>
      </c>
      <c r="D9" s="63"/>
    </row>
    <row r="10" spans="1:7" s="17" customFormat="1" ht="20.100000000000001" customHeight="1" x14ac:dyDescent="0.2">
      <c r="A10" s="61">
        <v>4</v>
      </c>
      <c r="B10" s="62" t="s">
        <v>4</v>
      </c>
      <c r="C10" s="55" t="s">
        <v>26</v>
      </c>
      <c r="D10" s="63"/>
    </row>
    <row r="11" spans="1:7" s="17" customFormat="1" ht="20.100000000000001" customHeight="1" x14ac:dyDescent="0.2">
      <c r="A11" s="61">
        <v>5</v>
      </c>
      <c r="B11" s="62" t="s">
        <v>5</v>
      </c>
      <c r="C11" s="55" t="s">
        <v>27</v>
      </c>
      <c r="D11" s="63"/>
    </row>
    <row r="12" spans="1:7" s="17" customFormat="1" ht="20.100000000000001" customHeight="1" x14ac:dyDescent="0.2">
      <c r="A12" s="61">
        <v>6</v>
      </c>
      <c r="B12" s="62" t="s">
        <v>21</v>
      </c>
      <c r="C12" s="55" t="s">
        <v>28</v>
      </c>
      <c r="D12" s="63"/>
    </row>
    <row r="13" spans="1:7" s="17" customFormat="1" ht="20.100000000000001" customHeight="1" x14ac:dyDescent="0.2">
      <c r="A13" s="61">
        <v>7</v>
      </c>
      <c r="B13" s="62" t="s">
        <v>151</v>
      </c>
      <c r="C13" s="55" t="s">
        <v>184</v>
      </c>
      <c r="D13" s="63"/>
    </row>
    <row r="14" spans="1:7" s="17" customFormat="1" ht="20.100000000000001" customHeight="1" x14ac:dyDescent="0.2">
      <c r="A14" s="61">
        <v>8</v>
      </c>
      <c r="B14" s="62" t="s">
        <v>273</v>
      </c>
      <c r="C14" s="55" t="s">
        <v>272</v>
      </c>
      <c r="D14" s="63"/>
    </row>
    <row r="15" spans="1:7" s="17" customFormat="1" ht="20.100000000000001" customHeight="1" x14ac:dyDescent="0.2">
      <c r="A15" s="61">
        <v>9</v>
      </c>
      <c r="B15" s="62" t="s">
        <v>30</v>
      </c>
      <c r="C15" s="55" t="s">
        <v>29</v>
      </c>
      <c r="D15" s="63"/>
    </row>
    <row r="16" spans="1:7" s="17" customFormat="1" ht="20.100000000000001" customHeight="1" x14ac:dyDescent="0.2">
      <c r="A16" s="61">
        <v>10</v>
      </c>
      <c r="B16" s="62" t="s">
        <v>256</v>
      </c>
      <c r="C16" s="55" t="s">
        <v>256</v>
      </c>
      <c r="D16" s="63"/>
    </row>
    <row r="17" spans="1:4" s="17" customFormat="1" ht="20.100000000000001" customHeight="1" x14ac:dyDescent="0.2">
      <c r="A17" s="61">
        <v>11</v>
      </c>
      <c r="B17" s="62" t="s">
        <v>31</v>
      </c>
      <c r="C17" s="55" t="s">
        <v>274</v>
      </c>
      <c r="D17" s="63"/>
    </row>
    <row r="18" spans="1:4" s="17" customFormat="1" ht="20.100000000000001" customHeight="1" x14ac:dyDescent="0.2">
      <c r="A18" s="61">
        <v>12</v>
      </c>
      <c r="B18" s="62" t="s">
        <v>191</v>
      </c>
      <c r="C18" s="55" t="s">
        <v>185</v>
      </c>
      <c r="D18" s="63"/>
    </row>
    <row r="19" spans="1:4" s="17" customFormat="1" ht="20.100000000000001" customHeight="1" x14ac:dyDescent="0.2">
      <c r="A19" s="61">
        <v>13</v>
      </c>
      <c r="B19" s="62" t="s">
        <v>22</v>
      </c>
      <c r="C19" s="55" t="s">
        <v>32</v>
      </c>
      <c r="D19" s="63"/>
    </row>
    <row r="20" spans="1:4" s="17" customFormat="1" ht="20.100000000000001" customHeight="1" x14ac:dyDescent="0.2">
      <c r="A20" s="61">
        <v>14</v>
      </c>
      <c r="B20" s="62" t="s">
        <v>192</v>
      </c>
      <c r="C20" s="55" t="s">
        <v>186</v>
      </c>
      <c r="D20" s="63"/>
    </row>
    <row r="21" spans="1:4" s="17" customFormat="1" ht="20.100000000000001" customHeight="1" x14ac:dyDescent="0.2">
      <c r="A21" s="61">
        <v>15</v>
      </c>
      <c r="B21" s="62" t="s">
        <v>34</v>
      </c>
      <c r="C21" s="55" t="s">
        <v>33</v>
      </c>
      <c r="D21" s="63"/>
    </row>
    <row r="22" spans="1:4" s="17" customFormat="1" ht="20.100000000000001" customHeight="1" x14ac:dyDescent="0.2">
      <c r="A22" s="61">
        <v>16</v>
      </c>
      <c r="B22" s="62" t="s">
        <v>193</v>
      </c>
      <c r="C22" s="55" t="s">
        <v>187</v>
      </c>
      <c r="D22" s="63"/>
    </row>
    <row r="23" spans="1:4" s="17" customFormat="1" ht="20.100000000000001" customHeight="1" x14ac:dyDescent="0.2">
      <c r="A23" s="61">
        <v>17</v>
      </c>
      <c r="B23" s="62" t="s">
        <v>194</v>
      </c>
      <c r="C23" s="55" t="s">
        <v>188</v>
      </c>
      <c r="D23" s="63"/>
    </row>
    <row r="24" spans="1:4" s="17" customFormat="1" ht="20.100000000000001" customHeight="1" x14ac:dyDescent="0.2">
      <c r="A24" s="61">
        <v>18</v>
      </c>
      <c r="B24" s="62" t="s">
        <v>195</v>
      </c>
      <c r="C24" s="55" t="s">
        <v>189</v>
      </c>
      <c r="D24" s="63"/>
    </row>
    <row r="25" spans="1:4" s="17" customFormat="1" ht="20.100000000000001" customHeight="1" x14ac:dyDescent="0.2">
      <c r="A25" s="61">
        <v>19</v>
      </c>
      <c r="B25" s="62" t="s">
        <v>36</v>
      </c>
      <c r="C25" s="55" t="s">
        <v>35</v>
      </c>
      <c r="D25" s="63"/>
    </row>
    <row r="26" spans="1:4" s="17" customFormat="1" ht="20.100000000000001" customHeight="1" x14ac:dyDescent="0.2">
      <c r="A26" s="61">
        <v>20</v>
      </c>
      <c r="B26" s="62" t="s">
        <v>23</v>
      </c>
      <c r="C26" s="55" t="s">
        <v>37</v>
      </c>
      <c r="D26" s="63"/>
    </row>
    <row r="27" spans="1:4" s="17" customFormat="1" ht="20.100000000000001" customHeight="1" x14ac:dyDescent="0.2">
      <c r="A27" s="61">
        <v>21</v>
      </c>
      <c r="B27" s="62" t="s">
        <v>196</v>
      </c>
      <c r="C27" s="55" t="s">
        <v>190</v>
      </c>
      <c r="D27" s="63"/>
    </row>
    <row r="28" spans="1:4" s="17" customFormat="1" ht="20.100000000000001" customHeight="1" x14ac:dyDescent="0.2">
      <c r="A28" s="61">
        <v>22</v>
      </c>
      <c r="B28" s="62" t="s">
        <v>39</v>
      </c>
      <c r="C28" s="55" t="s">
        <v>38</v>
      </c>
      <c r="D28" s="63"/>
    </row>
    <row r="29" spans="1:4" s="17" customFormat="1" ht="20.100000000000001" customHeight="1" x14ac:dyDescent="0.2">
      <c r="A29" s="61">
        <v>23</v>
      </c>
      <c r="B29" s="62" t="s">
        <v>20</v>
      </c>
      <c r="C29" s="55" t="s">
        <v>40</v>
      </c>
      <c r="D29" s="63"/>
    </row>
    <row r="30" spans="1:4" s="17" customFormat="1" ht="20.100000000000001" customHeight="1" x14ac:dyDescent="0.2">
      <c r="A30" s="61">
        <v>24</v>
      </c>
      <c r="B30" s="62" t="s">
        <v>24</v>
      </c>
      <c r="C30" s="55" t="s">
        <v>41</v>
      </c>
      <c r="D30" s="63"/>
    </row>
    <row r="31" spans="1:4" s="17" customFormat="1" ht="11.45" customHeight="1" x14ac:dyDescent="0.2">
      <c r="A31" s="61"/>
      <c r="B31" s="55"/>
      <c r="C31" s="64"/>
    </row>
    <row r="32" spans="1:4" s="17" customFormat="1" ht="11.45" customHeight="1" x14ac:dyDescent="0.2">
      <c r="A32" s="61"/>
      <c r="B32" s="55"/>
      <c r="C32" s="64"/>
    </row>
    <row r="33" spans="1:3" ht="11.45" customHeight="1" x14ac:dyDescent="0.2">
      <c r="A33" s="61"/>
      <c r="B33" s="55"/>
      <c r="C33" s="64"/>
    </row>
    <row r="34" spans="1:3" ht="11.45" customHeight="1" x14ac:dyDescent="0.2">
      <c r="A34" s="61"/>
      <c r="B34" s="55"/>
      <c r="C34" s="64"/>
    </row>
    <row r="35" spans="1:3" ht="11.45" customHeight="1" x14ac:dyDescent="0.2">
      <c r="A35" s="61"/>
      <c r="B35" s="55"/>
      <c r="C35" s="64"/>
    </row>
    <row r="36" spans="1:3" ht="11.45" customHeight="1" x14ac:dyDescent="0.2">
      <c r="A36" s="61"/>
      <c r="B36" s="55"/>
      <c r="C36" s="64"/>
    </row>
    <row r="37" spans="1:3" ht="11.45" customHeight="1" x14ac:dyDescent="0.2">
      <c r="A37" s="61"/>
      <c r="B37" s="55"/>
      <c r="C37" s="64"/>
    </row>
    <row r="38" spans="1:3" ht="11.45" customHeight="1" x14ac:dyDescent="0.2">
      <c r="A38" s="61"/>
      <c r="B38" s="55"/>
      <c r="C38" s="64"/>
    </row>
    <row r="39" spans="1:3" ht="11.45" customHeight="1" x14ac:dyDescent="0.2">
      <c r="A39" s="61"/>
      <c r="B39" s="55"/>
      <c r="C39" s="64"/>
    </row>
    <row r="40" spans="1:3" ht="11.45" customHeight="1" x14ac:dyDescent="0.2">
      <c r="A40" s="61"/>
      <c r="B40" s="55"/>
      <c r="C40" s="64"/>
    </row>
    <row r="41" spans="1:3" ht="11.45" customHeight="1" x14ac:dyDescent="0.2">
      <c r="A41" s="61"/>
      <c r="B41" s="55"/>
      <c r="C41" s="64"/>
    </row>
    <row r="42" spans="1:3" ht="11.45" customHeight="1" x14ac:dyDescent="0.2">
      <c r="A42" s="61"/>
      <c r="B42" s="55"/>
      <c r="C42" s="64"/>
    </row>
    <row r="43" spans="1:3" ht="11.45" customHeight="1" x14ac:dyDescent="0.2">
      <c r="A43" s="61"/>
      <c r="B43" s="55"/>
      <c r="C43" s="55"/>
    </row>
    <row r="44" spans="1:3" ht="11.45" customHeight="1" x14ac:dyDescent="0.2">
      <c r="A44" s="61"/>
      <c r="B44" s="55"/>
      <c r="C44" s="55"/>
    </row>
    <row r="45" spans="1:3" ht="11.45" customHeight="1" x14ac:dyDescent="0.2">
      <c r="A45" s="61"/>
      <c r="B45" s="55"/>
      <c r="C45" s="55"/>
    </row>
    <row r="46" spans="1:3" ht="11.45" customHeight="1" x14ac:dyDescent="0.2">
      <c r="A46" s="61"/>
      <c r="B46" s="55"/>
      <c r="C46" s="55"/>
    </row>
    <row r="47" spans="1:3" ht="11.45" customHeight="1" x14ac:dyDescent="0.2"/>
    <row r="48" spans="1:3" ht="11.45" customHeight="1" x14ac:dyDescent="0.2"/>
    <row r="49" ht="11.45" customHeight="1" x14ac:dyDescent="0.2"/>
    <row r="50" ht="11.45" customHeight="1" x14ac:dyDescent="0.2"/>
    <row r="51" ht="11.45" customHeight="1" x14ac:dyDescent="0.2"/>
    <row r="52" ht="11.45" customHeight="1" x14ac:dyDescent="0.2"/>
    <row r="53" ht="11.45" customHeight="1" x14ac:dyDescent="0.2"/>
  </sheetData>
  <mergeCells count="5">
    <mergeCell ref="A2:C2"/>
    <mergeCell ref="A4:A5"/>
    <mergeCell ref="B4:B5"/>
    <mergeCell ref="C4:C5"/>
    <mergeCell ref="A1:C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0"/>
  <sheetViews>
    <sheetView zoomScale="140" zoomScaleNormal="140" workbookViewId="0">
      <selection activeCell="A2" sqref="A2:K2"/>
    </sheetView>
  </sheetViews>
  <sheetFormatPr baseColWidth="10" defaultRowHeight="12.75" x14ac:dyDescent="0.2"/>
  <cols>
    <col min="1" max="1" width="18.7109375" style="66" customWidth="1"/>
    <col min="2" max="10" width="7.28515625" style="66" customWidth="1"/>
    <col min="11" max="11" width="7.7109375" style="66" customWidth="1"/>
    <col min="12" max="16384" width="11.42578125" style="66"/>
  </cols>
  <sheetData>
    <row r="1" spans="1:11" ht="24.95" customHeight="1" x14ac:dyDescent="0.2">
      <c r="A1" s="297" t="s">
        <v>303</v>
      </c>
      <c r="B1" s="297"/>
      <c r="C1" s="297"/>
      <c r="D1" s="297"/>
      <c r="E1" s="297"/>
      <c r="F1" s="297"/>
      <c r="G1" s="297"/>
      <c r="H1" s="297"/>
      <c r="I1" s="297"/>
      <c r="J1" s="297"/>
      <c r="K1" s="297"/>
    </row>
    <row r="2" spans="1:11" ht="24.95" customHeight="1" x14ac:dyDescent="0.2">
      <c r="A2" s="296" t="s">
        <v>204</v>
      </c>
      <c r="B2" s="296"/>
      <c r="C2" s="296"/>
      <c r="D2" s="296"/>
      <c r="E2" s="296"/>
      <c r="F2" s="296"/>
      <c r="G2" s="296"/>
      <c r="H2" s="296"/>
      <c r="I2" s="296"/>
      <c r="J2" s="296"/>
      <c r="K2" s="296"/>
    </row>
    <row r="3" spans="1:11" ht="11.45" customHeight="1" x14ac:dyDescent="0.2">
      <c r="A3" s="281" t="s">
        <v>401</v>
      </c>
      <c r="B3" s="281"/>
      <c r="C3" s="281"/>
      <c r="D3" s="281"/>
      <c r="E3" s="281"/>
      <c r="F3" s="281"/>
      <c r="G3" s="281"/>
      <c r="H3" s="281"/>
      <c r="I3" s="281"/>
      <c r="J3" s="281"/>
      <c r="K3" s="281"/>
    </row>
    <row r="4" spans="1:11" ht="6" customHeight="1" x14ac:dyDescent="0.2">
      <c r="A4" s="67"/>
      <c r="B4" s="67"/>
      <c r="C4" s="67"/>
      <c r="D4" s="67"/>
      <c r="E4" s="67"/>
      <c r="F4" s="67"/>
    </row>
    <row r="5" spans="1:11" ht="12" customHeight="1" x14ac:dyDescent="0.2">
      <c r="A5" s="301" t="s">
        <v>100</v>
      </c>
      <c r="B5" s="302" t="s">
        <v>119</v>
      </c>
      <c r="C5" s="302"/>
      <c r="D5" s="302"/>
      <c r="E5" s="302"/>
      <c r="F5" s="302"/>
      <c r="G5" s="302"/>
      <c r="H5" s="302"/>
      <c r="I5" s="302"/>
      <c r="J5" s="302"/>
      <c r="K5" s="303"/>
    </row>
    <row r="6" spans="1:11" ht="22.5" customHeight="1" x14ac:dyDescent="0.2">
      <c r="A6" s="301"/>
      <c r="B6" s="74" t="s">
        <v>117</v>
      </c>
      <c r="C6" s="74" t="s">
        <v>118</v>
      </c>
      <c r="D6" s="74" t="s">
        <v>120</v>
      </c>
      <c r="E6" s="74" t="s">
        <v>121</v>
      </c>
      <c r="F6" s="74" t="s">
        <v>122</v>
      </c>
      <c r="G6" s="74" t="s">
        <v>123</v>
      </c>
      <c r="H6" s="74" t="s">
        <v>124</v>
      </c>
      <c r="I6" s="74" t="s">
        <v>125</v>
      </c>
      <c r="J6" s="75" t="s">
        <v>126</v>
      </c>
      <c r="K6" s="75" t="s">
        <v>358</v>
      </c>
    </row>
    <row r="7" spans="1:11" ht="12" customHeight="1" x14ac:dyDescent="0.2">
      <c r="A7" s="301"/>
      <c r="B7" s="302" t="s">
        <v>10</v>
      </c>
      <c r="C7" s="302"/>
      <c r="D7" s="302"/>
      <c r="E7" s="302"/>
      <c r="F7" s="302"/>
      <c r="G7" s="302"/>
      <c r="H7" s="302"/>
      <c r="I7" s="302"/>
      <c r="J7" s="302"/>
      <c r="K7" s="304"/>
    </row>
    <row r="8" spans="1:11" ht="18" customHeight="1" x14ac:dyDescent="0.2">
      <c r="A8" s="76"/>
      <c r="B8" s="305" t="s">
        <v>0</v>
      </c>
      <c r="C8" s="305"/>
      <c r="D8" s="305"/>
      <c r="E8" s="305"/>
      <c r="F8" s="305"/>
      <c r="G8" s="305"/>
      <c r="H8" s="305"/>
      <c r="I8" s="305"/>
      <c r="J8" s="305"/>
      <c r="K8" s="305"/>
    </row>
    <row r="9" spans="1:11" ht="11.45" customHeight="1" x14ac:dyDescent="0.2">
      <c r="A9" s="77" t="s">
        <v>116</v>
      </c>
      <c r="B9" s="232">
        <v>1.5505252461416441</v>
      </c>
      <c r="C9" s="232">
        <v>3.5954601563814275</v>
      </c>
      <c r="D9" s="232">
        <v>6.8907162651002585</v>
      </c>
      <c r="E9" s="232">
        <v>6.9759903003006629</v>
      </c>
      <c r="F9" s="232">
        <v>6.3429844852373503</v>
      </c>
      <c r="G9" s="232">
        <v>5.9706258239676036</v>
      </c>
      <c r="H9" s="232">
        <v>8.8784960143825629</v>
      </c>
      <c r="I9" s="232">
        <v>20.389273771755512</v>
      </c>
      <c r="J9" s="232">
        <v>15.333845636196568</v>
      </c>
      <c r="K9" s="232">
        <v>24.072082300536405</v>
      </c>
    </row>
    <row r="10" spans="1:11" ht="11.45" customHeight="1" x14ac:dyDescent="0.2">
      <c r="A10" s="77" t="s">
        <v>181</v>
      </c>
      <c r="B10" s="232">
        <v>1.6486295599256702</v>
      </c>
      <c r="C10" s="232">
        <v>3.7801659343307059</v>
      </c>
      <c r="D10" s="232">
        <v>7.6863554887784149</v>
      </c>
      <c r="E10" s="232">
        <v>7.5284391311058103</v>
      </c>
      <c r="F10" s="232">
        <v>6.8530722377856161</v>
      </c>
      <c r="G10" s="232">
        <v>6.5473826208785182</v>
      </c>
      <c r="H10" s="232">
        <v>9.2885416339614491</v>
      </c>
      <c r="I10" s="232">
        <v>21.275667477935748</v>
      </c>
      <c r="J10" s="232">
        <v>15.573345562098522</v>
      </c>
      <c r="K10" s="232">
        <v>19.818400353199529</v>
      </c>
    </row>
    <row r="11" spans="1:11" ht="11.45" customHeight="1" x14ac:dyDescent="0.2">
      <c r="A11" s="77" t="s">
        <v>138</v>
      </c>
      <c r="B11" s="232">
        <v>1.4601076905562924</v>
      </c>
      <c r="C11" s="232">
        <v>3.4252266131202158</v>
      </c>
      <c r="D11" s="232">
        <v>6.1574176877188469</v>
      </c>
      <c r="E11" s="232">
        <v>6.466827441495564</v>
      </c>
      <c r="F11" s="232">
        <v>5.872863591053493</v>
      </c>
      <c r="G11" s="232">
        <v>5.4390595988704433</v>
      </c>
      <c r="H11" s="232">
        <v>8.500578661202514</v>
      </c>
      <c r="I11" s="232">
        <v>19.572331589421967</v>
      </c>
      <c r="J11" s="232">
        <v>15.113111225775016</v>
      </c>
      <c r="K11" s="232">
        <v>27.992475900785646</v>
      </c>
    </row>
    <row r="12" spans="1:11" ht="18" customHeight="1" x14ac:dyDescent="0.2">
      <c r="A12" s="78"/>
      <c r="B12" s="306" t="s">
        <v>299</v>
      </c>
      <c r="C12" s="307"/>
      <c r="D12" s="307"/>
      <c r="E12" s="307"/>
      <c r="F12" s="307"/>
      <c r="G12" s="307"/>
      <c r="H12" s="307"/>
      <c r="I12" s="307"/>
      <c r="J12" s="307"/>
      <c r="K12" s="307"/>
    </row>
    <row r="13" spans="1:11" ht="11.45" customHeight="1" x14ac:dyDescent="0.2">
      <c r="A13" s="77" t="s">
        <v>116</v>
      </c>
      <c r="B13" s="232">
        <v>2.7978999999999998</v>
      </c>
      <c r="C13" s="232">
        <v>5.1955999999999998</v>
      </c>
      <c r="D13" s="232">
        <v>7.1266999999999996</v>
      </c>
      <c r="E13" s="232">
        <v>6.9108999999999998</v>
      </c>
      <c r="F13" s="232">
        <v>6.4459999999999997</v>
      </c>
      <c r="G13" s="232">
        <v>7.1351000000000004</v>
      </c>
      <c r="H13" s="232">
        <v>9.9039000000000001</v>
      </c>
      <c r="I13" s="232">
        <v>19.030799999999999</v>
      </c>
      <c r="J13" s="232">
        <v>14.026999999999999</v>
      </c>
      <c r="K13" s="232">
        <v>21.425699999999999</v>
      </c>
    </row>
    <row r="14" spans="1:11" ht="18" customHeight="1" x14ac:dyDescent="0.2">
      <c r="A14" s="78"/>
      <c r="B14" s="306" t="s">
        <v>301</v>
      </c>
      <c r="C14" s="307"/>
      <c r="D14" s="307"/>
      <c r="E14" s="307"/>
      <c r="F14" s="307"/>
      <c r="G14" s="307"/>
      <c r="H14" s="307"/>
      <c r="I14" s="307"/>
      <c r="J14" s="307"/>
      <c r="K14" s="307"/>
    </row>
    <row r="15" spans="1:11" ht="11.45" customHeight="1" x14ac:dyDescent="0.2">
      <c r="A15" s="77" t="s">
        <v>116</v>
      </c>
      <c r="B15" s="233">
        <v>-1.2473747538583557</v>
      </c>
      <c r="C15" s="233">
        <v>-1.6001398436185723</v>
      </c>
      <c r="D15" s="233">
        <v>-0.23598373489974112</v>
      </c>
      <c r="E15" s="233">
        <v>6.5090300300663095E-2</v>
      </c>
      <c r="F15" s="233">
        <v>-0.10301551476264947</v>
      </c>
      <c r="G15" s="233">
        <v>-1.3</v>
      </c>
      <c r="H15" s="233">
        <v>-1.0254039856174373</v>
      </c>
      <c r="I15" s="233">
        <v>1.3584737717555129</v>
      </c>
      <c r="J15" s="233">
        <v>1.3068456361965683</v>
      </c>
      <c r="K15" s="233">
        <v>2.7</v>
      </c>
    </row>
    <row r="16" spans="1:11" ht="38.25" customHeight="1" x14ac:dyDescent="0.2">
      <c r="A16" s="292" t="s">
        <v>300</v>
      </c>
      <c r="B16" s="292"/>
      <c r="C16" s="292"/>
      <c r="D16" s="292"/>
      <c r="E16" s="292"/>
      <c r="F16" s="292"/>
      <c r="G16" s="292"/>
      <c r="H16" s="292"/>
      <c r="I16" s="292"/>
      <c r="J16" s="292"/>
      <c r="K16" s="292"/>
    </row>
    <row r="17" spans="1:11" ht="10.5" customHeight="1" x14ac:dyDescent="0.2">
      <c r="A17" s="69"/>
      <c r="B17" s="69"/>
      <c r="C17" s="69"/>
      <c r="D17" s="69"/>
      <c r="E17" s="69"/>
      <c r="F17" s="69"/>
      <c r="G17" s="69"/>
      <c r="H17" s="69"/>
      <c r="I17" s="69"/>
      <c r="J17" s="69"/>
      <c r="K17" s="69"/>
    </row>
    <row r="18" spans="1:11" ht="11.45" customHeight="1" x14ac:dyDescent="0.2"/>
    <row r="19" spans="1:11" ht="24" customHeight="1" x14ac:dyDescent="0.2">
      <c r="A19" s="282" t="s">
        <v>285</v>
      </c>
      <c r="B19" s="282"/>
      <c r="C19" s="282"/>
      <c r="D19" s="282"/>
      <c r="E19" s="282"/>
      <c r="F19" s="282"/>
      <c r="G19" s="282"/>
      <c r="H19" s="282"/>
      <c r="I19" s="282"/>
      <c r="J19" s="282"/>
    </row>
    <row r="20" spans="1:11" ht="6" customHeight="1" x14ac:dyDescent="0.2"/>
    <row r="21" spans="1:11" ht="12" customHeight="1" x14ac:dyDescent="0.2">
      <c r="A21" s="308" t="s">
        <v>302</v>
      </c>
      <c r="B21" s="298" t="s">
        <v>129</v>
      </c>
      <c r="C21" s="299"/>
      <c r="D21" s="299"/>
      <c r="E21" s="299"/>
      <c r="F21" s="299"/>
      <c r="G21" s="299"/>
      <c r="H21" s="299"/>
      <c r="I21" s="299"/>
      <c r="J21" s="300"/>
      <c r="K21" s="70"/>
    </row>
    <row r="22" spans="1:11" ht="12" customHeight="1" x14ac:dyDescent="0.2">
      <c r="A22" s="309"/>
      <c r="B22" s="294">
        <v>2014</v>
      </c>
      <c r="C22" s="294"/>
      <c r="D22" s="294"/>
      <c r="E22" s="294">
        <v>2009</v>
      </c>
      <c r="F22" s="294"/>
      <c r="G22" s="294"/>
      <c r="H22" s="294">
        <v>2004</v>
      </c>
      <c r="I22" s="294"/>
      <c r="J22" s="295"/>
      <c r="K22" s="70"/>
    </row>
    <row r="23" spans="1:11" ht="11.45" customHeight="1" x14ac:dyDescent="0.2">
      <c r="A23" s="309"/>
      <c r="B23" s="294" t="s">
        <v>133</v>
      </c>
      <c r="C23" s="294" t="s">
        <v>127</v>
      </c>
      <c r="D23" s="294" t="s">
        <v>128</v>
      </c>
      <c r="E23" s="294" t="s">
        <v>133</v>
      </c>
      <c r="F23" s="294" t="s">
        <v>127</v>
      </c>
      <c r="G23" s="294" t="s">
        <v>128</v>
      </c>
      <c r="H23" s="294" t="s">
        <v>133</v>
      </c>
      <c r="I23" s="294" t="s">
        <v>127</v>
      </c>
      <c r="J23" s="295" t="s">
        <v>128</v>
      </c>
      <c r="K23" s="70"/>
    </row>
    <row r="24" spans="1:11" ht="11.45" customHeight="1" x14ac:dyDescent="0.2">
      <c r="A24" s="309"/>
      <c r="B24" s="294"/>
      <c r="C24" s="294"/>
      <c r="D24" s="294"/>
      <c r="E24" s="294"/>
      <c r="F24" s="294"/>
      <c r="G24" s="294"/>
      <c r="H24" s="294"/>
      <c r="I24" s="294"/>
      <c r="J24" s="295"/>
      <c r="K24" s="70"/>
    </row>
    <row r="25" spans="1:11" ht="11.45" customHeight="1" x14ac:dyDescent="0.2">
      <c r="A25" s="309"/>
      <c r="B25" s="294"/>
      <c r="C25" s="294"/>
      <c r="D25" s="294"/>
      <c r="E25" s="294"/>
      <c r="F25" s="294"/>
      <c r="G25" s="294"/>
      <c r="H25" s="294"/>
      <c r="I25" s="294"/>
      <c r="J25" s="295"/>
      <c r="K25" s="70"/>
    </row>
    <row r="26" spans="1:11" ht="12" customHeight="1" x14ac:dyDescent="0.2">
      <c r="A26" s="309"/>
      <c r="B26" s="294" t="s">
        <v>10</v>
      </c>
      <c r="C26" s="294"/>
      <c r="D26" s="294"/>
      <c r="E26" s="294"/>
      <c r="F26" s="294"/>
      <c r="G26" s="294"/>
      <c r="H26" s="294"/>
      <c r="I26" s="294"/>
      <c r="J26" s="295"/>
    </row>
    <row r="27" spans="1:11" ht="6" customHeight="1" x14ac:dyDescent="0.2">
      <c r="A27" s="81"/>
      <c r="B27" s="82"/>
      <c r="C27" s="82"/>
      <c r="D27" s="82"/>
      <c r="E27" s="82"/>
      <c r="F27" s="82"/>
      <c r="G27" s="82"/>
      <c r="H27" s="82"/>
      <c r="I27" s="82"/>
      <c r="J27" s="82"/>
    </row>
    <row r="28" spans="1:11" ht="11.45" customHeight="1" x14ac:dyDescent="0.2">
      <c r="A28" s="83" t="s">
        <v>131</v>
      </c>
      <c r="B28" s="84">
        <v>100</v>
      </c>
      <c r="C28" s="84">
        <v>100</v>
      </c>
      <c r="D28" s="84">
        <v>100</v>
      </c>
      <c r="E28" s="84">
        <v>100</v>
      </c>
      <c r="F28" s="84">
        <v>100</v>
      </c>
      <c r="G28" s="84">
        <v>100</v>
      </c>
      <c r="H28" s="84">
        <v>100</v>
      </c>
      <c r="I28" s="84">
        <v>100</v>
      </c>
      <c r="J28" s="84">
        <v>100</v>
      </c>
    </row>
    <row r="29" spans="1:11" ht="11.45" customHeight="1" x14ac:dyDescent="0.2">
      <c r="A29" s="85" t="s">
        <v>155</v>
      </c>
      <c r="B29" s="86">
        <v>1.5505252461416441</v>
      </c>
      <c r="C29" s="86">
        <v>1.6486295599256702</v>
      </c>
      <c r="D29" s="86">
        <v>1.4601076905562924</v>
      </c>
      <c r="E29" s="87">
        <v>3.7</v>
      </c>
      <c r="F29" s="87">
        <v>3.9</v>
      </c>
      <c r="G29" s="87">
        <v>3.4</v>
      </c>
      <c r="H29" s="87">
        <v>4.8</v>
      </c>
      <c r="I29" s="87">
        <v>5</v>
      </c>
      <c r="J29" s="87">
        <v>4.5</v>
      </c>
    </row>
    <row r="30" spans="1:11" ht="11.45" customHeight="1" x14ac:dyDescent="0.2">
      <c r="A30" s="85" t="s">
        <v>156</v>
      </c>
      <c r="B30" s="86">
        <v>3.5954601563814275</v>
      </c>
      <c r="C30" s="86">
        <v>3.7801659343307059</v>
      </c>
      <c r="D30" s="86">
        <v>3.4252266131202158</v>
      </c>
      <c r="E30" s="87">
        <v>6.6</v>
      </c>
      <c r="F30" s="87">
        <v>7.1</v>
      </c>
      <c r="G30" s="87">
        <v>6.1</v>
      </c>
      <c r="H30" s="87">
        <v>6.5</v>
      </c>
      <c r="I30" s="87">
        <v>7.3</v>
      </c>
      <c r="J30" s="87">
        <v>5.7</v>
      </c>
    </row>
    <row r="31" spans="1:11" ht="11.45" customHeight="1" x14ac:dyDescent="0.2">
      <c r="A31" s="85" t="s">
        <v>157</v>
      </c>
      <c r="B31" s="86">
        <v>6.8907162651002585</v>
      </c>
      <c r="C31" s="86">
        <v>7.6863554887784149</v>
      </c>
      <c r="D31" s="86">
        <v>6.1574176877188469</v>
      </c>
      <c r="E31" s="87">
        <v>7.2</v>
      </c>
      <c r="F31" s="87">
        <v>7.9</v>
      </c>
      <c r="G31" s="87">
        <v>6.5</v>
      </c>
      <c r="H31" s="87">
        <v>6.4</v>
      </c>
      <c r="I31" s="87">
        <v>7.3</v>
      </c>
      <c r="J31" s="87">
        <v>5.5</v>
      </c>
    </row>
    <row r="32" spans="1:11" ht="11.45" customHeight="1" x14ac:dyDescent="0.2">
      <c r="A32" s="85" t="s">
        <v>158</v>
      </c>
      <c r="B32" s="86">
        <v>6.9759903003006629</v>
      </c>
      <c r="C32" s="86">
        <v>7.5284391311058103</v>
      </c>
      <c r="D32" s="86">
        <v>6.466827441495564</v>
      </c>
      <c r="E32" s="87">
        <v>5.9</v>
      </c>
      <c r="F32" s="87">
        <v>6.6</v>
      </c>
      <c r="G32" s="87">
        <v>5.2</v>
      </c>
      <c r="H32" s="87">
        <v>6.2</v>
      </c>
      <c r="I32" s="87">
        <v>6.7</v>
      </c>
      <c r="J32" s="87">
        <v>5.8</v>
      </c>
    </row>
    <row r="33" spans="1:10" ht="11.45" customHeight="1" x14ac:dyDescent="0.2">
      <c r="A33" s="85" t="s">
        <v>159</v>
      </c>
      <c r="B33" s="86">
        <v>6.3429844852373503</v>
      </c>
      <c r="C33" s="86">
        <v>6.8530722377856161</v>
      </c>
      <c r="D33" s="86">
        <v>5.872863591053493</v>
      </c>
      <c r="E33" s="87">
        <v>6</v>
      </c>
      <c r="F33" s="87">
        <v>6.4</v>
      </c>
      <c r="G33" s="87">
        <v>5.6</v>
      </c>
      <c r="H33" s="87">
        <v>8.6</v>
      </c>
      <c r="I33" s="87">
        <v>8.8000000000000007</v>
      </c>
      <c r="J33" s="87">
        <v>8.5</v>
      </c>
    </row>
    <row r="34" spans="1:10" ht="11.45" customHeight="1" x14ac:dyDescent="0.2">
      <c r="A34" s="85" t="s">
        <v>160</v>
      </c>
      <c r="B34" s="86">
        <v>5.9706258239676036</v>
      </c>
      <c r="C34" s="86">
        <v>6.5473826208785182</v>
      </c>
      <c r="D34" s="86">
        <v>5.4390595988704433</v>
      </c>
      <c r="E34" s="87">
        <v>8.6</v>
      </c>
      <c r="F34" s="87">
        <v>9</v>
      </c>
      <c r="G34" s="87">
        <v>8.1999999999999993</v>
      </c>
      <c r="H34" s="87">
        <v>11.2</v>
      </c>
      <c r="I34" s="87">
        <v>12</v>
      </c>
      <c r="J34" s="87">
        <v>10.5</v>
      </c>
    </row>
    <row r="35" spans="1:10" ht="11.45" customHeight="1" x14ac:dyDescent="0.2">
      <c r="A35" s="85" t="s">
        <v>161</v>
      </c>
      <c r="B35" s="86">
        <v>8.8784960143825629</v>
      </c>
      <c r="C35" s="86">
        <v>9.2885416339614491</v>
      </c>
      <c r="D35" s="86">
        <v>8.500578661202514</v>
      </c>
      <c r="E35" s="87">
        <v>10.9</v>
      </c>
      <c r="F35" s="87">
        <v>11.1</v>
      </c>
      <c r="G35" s="87">
        <v>10.7</v>
      </c>
      <c r="H35" s="87">
        <v>10.4</v>
      </c>
      <c r="I35" s="87">
        <v>10.7</v>
      </c>
      <c r="J35" s="87">
        <v>10</v>
      </c>
    </row>
    <row r="36" spans="1:10" ht="11.45" customHeight="1" x14ac:dyDescent="0.2">
      <c r="A36" s="85" t="s">
        <v>162</v>
      </c>
      <c r="B36" s="86">
        <v>20.389273771755512</v>
      </c>
      <c r="C36" s="86">
        <v>21.275667477935748</v>
      </c>
      <c r="D36" s="86">
        <v>19.572331589421967</v>
      </c>
      <c r="E36" s="87">
        <v>20.2</v>
      </c>
      <c r="F36" s="87">
        <v>20.6</v>
      </c>
      <c r="G36" s="87">
        <v>19.8</v>
      </c>
      <c r="H36" s="87">
        <v>15.5</v>
      </c>
      <c r="I36" s="87">
        <v>16</v>
      </c>
      <c r="J36" s="87">
        <v>15</v>
      </c>
    </row>
    <row r="37" spans="1:10" ht="11.45" customHeight="1" x14ac:dyDescent="0.2">
      <c r="A37" s="85" t="s">
        <v>163</v>
      </c>
      <c r="B37" s="86">
        <v>15.333845636196568</v>
      </c>
      <c r="C37" s="86">
        <v>15.573345562098522</v>
      </c>
      <c r="D37" s="86">
        <v>15.113111225775016</v>
      </c>
      <c r="E37" s="87">
        <v>13.4</v>
      </c>
      <c r="F37" s="87">
        <v>13.2</v>
      </c>
      <c r="G37" s="87">
        <v>13.5</v>
      </c>
      <c r="H37" s="87">
        <v>16.399999999999999</v>
      </c>
      <c r="I37" s="87">
        <v>16</v>
      </c>
      <c r="J37" s="87">
        <v>16.899999999999999</v>
      </c>
    </row>
    <row r="38" spans="1:10" ht="11.45" customHeight="1" x14ac:dyDescent="0.2">
      <c r="A38" s="85" t="s">
        <v>357</v>
      </c>
      <c r="B38" s="86">
        <v>24.072082300536405</v>
      </c>
      <c r="C38" s="86">
        <v>19.818400353199529</v>
      </c>
      <c r="D38" s="86">
        <v>27.992475900785646</v>
      </c>
      <c r="E38" s="87">
        <v>17.7</v>
      </c>
      <c r="F38" s="87">
        <v>14.2</v>
      </c>
      <c r="G38" s="87">
        <v>21</v>
      </c>
      <c r="H38" s="87">
        <v>13.9</v>
      </c>
      <c r="I38" s="87">
        <v>10.3</v>
      </c>
      <c r="J38" s="87">
        <v>17.5</v>
      </c>
    </row>
    <row r="39" spans="1:10" ht="11.45" customHeight="1" x14ac:dyDescent="0.2">
      <c r="A39" s="71"/>
      <c r="B39" s="68"/>
      <c r="C39" s="68"/>
      <c r="D39" s="68"/>
      <c r="E39" s="72"/>
      <c r="F39" s="72"/>
      <c r="G39" s="72"/>
      <c r="H39" s="72"/>
      <c r="I39" s="72"/>
      <c r="J39" s="72"/>
    </row>
    <row r="40" spans="1:10" ht="11.45" customHeight="1" x14ac:dyDescent="0.2"/>
    <row r="41" spans="1:10" ht="22.5" customHeight="1" x14ac:dyDescent="0.2">
      <c r="A41" s="282" t="s">
        <v>291</v>
      </c>
      <c r="B41" s="282"/>
      <c r="C41" s="282"/>
      <c r="D41" s="282"/>
      <c r="E41" s="282"/>
      <c r="F41" s="282"/>
      <c r="G41" s="282"/>
      <c r="H41" s="282"/>
      <c r="I41" s="282"/>
      <c r="J41" s="282"/>
    </row>
    <row r="42" spans="1:10" ht="6" customHeight="1" x14ac:dyDescent="0.2">
      <c r="A42" s="73"/>
      <c r="B42" s="73"/>
      <c r="C42" s="73"/>
      <c r="D42" s="73"/>
      <c r="E42" s="73"/>
      <c r="F42" s="73"/>
      <c r="G42" s="73"/>
      <c r="H42" s="73"/>
      <c r="I42" s="73"/>
    </row>
    <row r="43" spans="1:10" ht="11.45" customHeight="1" x14ac:dyDescent="0.2">
      <c r="A43" s="293" t="s">
        <v>302</v>
      </c>
      <c r="B43" s="284" t="s">
        <v>129</v>
      </c>
      <c r="C43" s="284"/>
      <c r="D43" s="284"/>
      <c r="E43" s="284"/>
      <c r="F43" s="284"/>
      <c r="G43" s="284"/>
      <c r="H43" s="284"/>
      <c r="I43" s="286"/>
    </row>
    <row r="44" spans="1:10" ht="11.45" customHeight="1" x14ac:dyDescent="0.2">
      <c r="A44" s="293"/>
      <c r="B44" s="284" t="s">
        <v>116</v>
      </c>
      <c r="C44" s="284"/>
      <c r="D44" s="88" t="s">
        <v>127</v>
      </c>
      <c r="E44" s="88" t="s">
        <v>128</v>
      </c>
      <c r="F44" s="284" t="s">
        <v>116</v>
      </c>
      <c r="G44" s="284"/>
      <c r="H44" s="88" t="s">
        <v>127</v>
      </c>
      <c r="I44" s="89" t="s">
        <v>128</v>
      </c>
      <c r="J44" s="70"/>
    </row>
    <row r="45" spans="1:10" ht="11.45" customHeight="1" x14ac:dyDescent="0.2">
      <c r="A45" s="293"/>
      <c r="B45" s="284" t="s">
        <v>270</v>
      </c>
      <c r="C45" s="284"/>
      <c r="D45" s="284"/>
      <c r="E45" s="284"/>
      <c r="F45" s="284" t="s">
        <v>10</v>
      </c>
      <c r="G45" s="284"/>
      <c r="H45" s="284"/>
      <c r="I45" s="286"/>
      <c r="J45" s="70"/>
    </row>
    <row r="46" spans="1:10" ht="6" customHeight="1" x14ac:dyDescent="0.2">
      <c r="A46" s="90"/>
      <c r="B46" s="290"/>
      <c r="C46" s="291"/>
      <c r="D46" s="92"/>
      <c r="E46" s="92"/>
      <c r="F46" s="93"/>
      <c r="G46" s="93"/>
      <c r="H46" s="92"/>
      <c r="I46" s="92"/>
    </row>
    <row r="47" spans="1:10" ht="11.45" customHeight="1" x14ac:dyDescent="0.2">
      <c r="A47" s="94" t="s">
        <v>131</v>
      </c>
      <c r="B47" s="288">
        <v>1344.769847</v>
      </c>
      <c r="C47" s="289"/>
      <c r="D47" s="95">
        <f>SUM(D48:D57)</f>
        <v>644.96916999999996</v>
      </c>
      <c r="E47" s="95">
        <f>SUM(E48:E57)</f>
        <v>699.80067699999995</v>
      </c>
      <c r="F47" s="285">
        <f>SUM(F48:G57)</f>
        <v>99.999999999999986</v>
      </c>
      <c r="G47" s="285"/>
      <c r="H47" s="95">
        <f>SUM(H48:H57)</f>
        <v>47.961305158562205</v>
      </c>
      <c r="I47" s="95">
        <f>SUM(I48:I57)</f>
        <v>52.038694841437803</v>
      </c>
    </row>
    <row r="48" spans="1:10" ht="11.45" customHeight="1" x14ac:dyDescent="0.2">
      <c r="A48" s="77" t="s">
        <v>155</v>
      </c>
      <c r="B48" s="287">
        <v>20.850990000000003</v>
      </c>
      <c r="C48" s="283"/>
      <c r="D48" s="80">
        <v>10.633150000000001</v>
      </c>
      <c r="E48" s="80">
        <v>10.217840000000001</v>
      </c>
      <c r="F48" s="283">
        <f>B48/$B$47*100</f>
        <v>1.5505248014383834</v>
      </c>
      <c r="G48" s="283"/>
      <c r="H48" s="80">
        <f>D48/$B$47*100</f>
        <v>0.7907040765169685</v>
      </c>
      <c r="I48" s="80">
        <f>E48/$B$47*100</f>
        <v>0.75982072492141473</v>
      </c>
    </row>
    <row r="49" spans="1:9" ht="11.45" customHeight="1" x14ac:dyDescent="0.2">
      <c r="A49" s="77" t="s">
        <v>156</v>
      </c>
      <c r="B49" s="287">
        <v>48.350660000000005</v>
      </c>
      <c r="C49" s="283"/>
      <c r="D49" s="80">
        <v>24.3809</v>
      </c>
      <c r="E49" s="80">
        <v>23.969760000000001</v>
      </c>
      <c r="F49" s="283">
        <f>B49/$B$47*100</f>
        <v>3.5954598556670345</v>
      </c>
      <c r="G49" s="283"/>
      <c r="H49" s="80">
        <f t="shared" ref="H49:H57" si="0">D49/$B$47*100</f>
        <v>1.8130165585130049</v>
      </c>
      <c r="I49" s="80">
        <f t="shared" ref="I49:I57" si="1">E49/$B$47*100</f>
        <v>1.7824432971540298</v>
      </c>
    </row>
    <row r="50" spans="1:9" ht="11.45" customHeight="1" x14ac:dyDescent="0.2">
      <c r="A50" s="77" t="s">
        <v>157</v>
      </c>
      <c r="B50" s="287">
        <v>92.664249999999996</v>
      </c>
      <c r="C50" s="283"/>
      <c r="D50" s="80">
        <v>49.574599999999997</v>
      </c>
      <c r="E50" s="80">
        <v>43.089649999999999</v>
      </c>
      <c r="F50" s="283">
        <f t="shared" ref="F50:F57" si="2">B50/$B$47*100</f>
        <v>6.8907144376207885</v>
      </c>
      <c r="G50" s="283"/>
      <c r="H50" s="80">
        <f t="shared" si="0"/>
        <v>3.6864746864003708</v>
      </c>
      <c r="I50" s="80">
        <f t="shared" si="1"/>
        <v>3.2042397512204182</v>
      </c>
    </row>
    <row r="51" spans="1:9" ht="11.45" customHeight="1" x14ac:dyDescent="0.2">
      <c r="A51" s="77" t="s">
        <v>158</v>
      </c>
      <c r="B51" s="287">
        <v>93.811019999999999</v>
      </c>
      <c r="C51" s="283"/>
      <c r="D51" s="80">
        <v>48.55612</v>
      </c>
      <c r="E51" s="80">
        <v>45.254899999999999</v>
      </c>
      <c r="F51" s="283">
        <f t="shared" si="2"/>
        <v>6.9759907399232466</v>
      </c>
      <c r="G51" s="283"/>
      <c r="H51" s="80">
        <f t="shared" si="0"/>
        <v>3.6107383065081469</v>
      </c>
      <c r="I51" s="80">
        <f t="shared" si="1"/>
        <v>3.3652524334150988</v>
      </c>
    </row>
    <row r="52" spans="1:9" ht="11.45" customHeight="1" x14ac:dyDescent="0.2">
      <c r="A52" s="77" t="s">
        <v>159</v>
      </c>
      <c r="B52" s="287">
        <v>85.298540000000003</v>
      </c>
      <c r="C52" s="283"/>
      <c r="D52" s="80">
        <v>44.200200000000002</v>
      </c>
      <c r="E52" s="80">
        <v>41.09834</v>
      </c>
      <c r="F52" s="283">
        <f t="shared" si="2"/>
        <v>6.3429842801940817</v>
      </c>
      <c r="G52" s="283"/>
      <c r="H52" s="80">
        <f t="shared" si="0"/>
        <v>3.2868226558324962</v>
      </c>
      <c r="I52" s="80">
        <f t="shared" si="1"/>
        <v>3.056161624361585</v>
      </c>
    </row>
    <row r="53" spans="1:9" ht="11.45" customHeight="1" x14ac:dyDescent="0.2">
      <c r="A53" s="77" t="s">
        <v>160</v>
      </c>
      <c r="B53" s="287">
        <v>80.291177000000005</v>
      </c>
      <c r="C53" s="283"/>
      <c r="D53" s="80">
        <v>42.2286</v>
      </c>
      <c r="E53" s="80">
        <v>38.062576999999997</v>
      </c>
      <c r="F53" s="283">
        <f t="shared" si="2"/>
        <v>5.9706259163319864</v>
      </c>
      <c r="G53" s="283"/>
      <c r="H53" s="80">
        <f t="shared" si="0"/>
        <v>3.1402102072861244</v>
      </c>
      <c r="I53" s="80">
        <f t="shared" si="1"/>
        <v>2.8304157090458615</v>
      </c>
    </row>
    <row r="54" spans="1:9" ht="11.45" customHeight="1" x14ac:dyDescent="0.2">
      <c r="A54" s="77" t="s">
        <v>161</v>
      </c>
      <c r="B54" s="287">
        <v>119.39529999999999</v>
      </c>
      <c r="C54" s="283"/>
      <c r="D54" s="80">
        <v>59.908200000000001</v>
      </c>
      <c r="E54" s="80">
        <v>59.487099999999998</v>
      </c>
      <c r="F54" s="283">
        <f t="shared" si="2"/>
        <v>8.8784932430151375</v>
      </c>
      <c r="G54" s="283"/>
      <c r="H54" s="80">
        <f t="shared" si="0"/>
        <v>4.4549035757789417</v>
      </c>
      <c r="I54" s="80">
        <f t="shared" si="1"/>
        <v>4.4235896672361958</v>
      </c>
    </row>
    <row r="55" spans="1:9" ht="11.45" customHeight="1" x14ac:dyDescent="0.2">
      <c r="A55" s="77" t="s">
        <v>162</v>
      </c>
      <c r="B55" s="287">
        <v>274.18883</v>
      </c>
      <c r="C55" s="283"/>
      <c r="D55" s="80">
        <v>137.22152</v>
      </c>
      <c r="E55" s="80">
        <v>136.96731</v>
      </c>
      <c r="F55" s="283">
        <f t="shared" si="2"/>
        <v>20.389275578395683</v>
      </c>
      <c r="G55" s="283"/>
      <c r="H55" s="80">
        <f t="shared" si="0"/>
        <v>10.204089592440125</v>
      </c>
      <c r="I55" s="80">
        <f t="shared" si="1"/>
        <v>10.185185985955558</v>
      </c>
    </row>
    <row r="56" spans="1:9" ht="11.45" customHeight="1" x14ac:dyDescent="0.2">
      <c r="A56" s="77" t="s">
        <v>163</v>
      </c>
      <c r="B56" s="287">
        <v>206.20495</v>
      </c>
      <c r="C56" s="283"/>
      <c r="D56" s="80">
        <v>100.44329</v>
      </c>
      <c r="E56" s="80">
        <v>105.76166000000001</v>
      </c>
      <c r="F56" s="283">
        <f t="shared" si="2"/>
        <v>15.333846937452932</v>
      </c>
      <c r="G56" s="283"/>
      <c r="H56" s="80">
        <f t="shared" si="0"/>
        <v>7.469180709552302</v>
      </c>
      <c r="I56" s="80">
        <f t="shared" si="1"/>
        <v>7.8646662279006323</v>
      </c>
    </row>
    <row r="57" spans="1:9" ht="11.45" customHeight="1" x14ac:dyDescent="0.2">
      <c r="A57" s="77" t="s">
        <v>357</v>
      </c>
      <c r="B57" s="287">
        <v>323.71413000000001</v>
      </c>
      <c r="C57" s="283"/>
      <c r="D57" s="80">
        <v>127.82259000000001</v>
      </c>
      <c r="E57" s="80">
        <v>195.89153999999999</v>
      </c>
      <c r="F57" s="283">
        <f t="shared" si="2"/>
        <v>24.072084209960725</v>
      </c>
      <c r="G57" s="283"/>
      <c r="H57" s="80">
        <f t="shared" si="0"/>
        <v>9.505164789733719</v>
      </c>
      <c r="I57" s="80">
        <f t="shared" si="1"/>
        <v>14.566919420227006</v>
      </c>
    </row>
    <row r="58" spans="1:9" ht="11.45" customHeight="1" x14ac:dyDescent="0.2"/>
    <row r="59" spans="1:9" ht="11.45" customHeight="1" x14ac:dyDescent="0.2"/>
    <row r="60" spans="1:9" ht="11.45" customHeight="1" x14ac:dyDescent="0.2"/>
    <row r="61" spans="1:9" ht="11.45" customHeight="1" x14ac:dyDescent="0.2"/>
    <row r="62" spans="1:9" ht="11.45" customHeight="1" x14ac:dyDescent="0.2"/>
    <row r="63" spans="1:9" ht="11.45" customHeight="1" x14ac:dyDescent="0.2"/>
    <row r="64" spans="1:9"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56">
    <mergeCell ref="A2:K2"/>
    <mergeCell ref="B56:C56"/>
    <mergeCell ref="B43:I43"/>
    <mergeCell ref="A1:K1"/>
    <mergeCell ref="B21:J21"/>
    <mergeCell ref="A5:A7"/>
    <mergeCell ref="B5:K5"/>
    <mergeCell ref="B7:K7"/>
    <mergeCell ref="B8:K8"/>
    <mergeCell ref="B12:K12"/>
    <mergeCell ref="B14:K14"/>
    <mergeCell ref="A21:A26"/>
    <mergeCell ref="I23:I25"/>
    <mergeCell ref="B22:D22"/>
    <mergeCell ref="E22:G22"/>
    <mergeCell ref="A16:K16"/>
    <mergeCell ref="B51:C51"/>
    <mergeCell ref="B57:C57"/>
    <mergeCell ref="A43:A45"/>
    <mergeCell ref="H22:J22"/>
    <mergeCell ref="B26:J26"/>
    <mergeCell ref="D23:D25"/>
    <mergeCell ref="G23:G25"/>
    <mergeCell ref="J23:J25"/>
    <mergeCell ref="B23:B25"/>
    <mergeCell ref="C23:C25"/>
    <mergeCell ref="E23:E25"/>
    <mergeCell ref="F23:F25"/>
    <mergeCell ref="H23:H25"/>
    <mergeCell ref="B52:C52"/>
    <mergeCell ref="A19:J19"/>
    <mergeCell ref="B54:C54"/>
    <mergeCell ref="B55:C55"/>
    <mergeCell ref="B44:C44"/>
    <mergeCell ref="B47:C47"/>
    <mergeCell ref="B48:C48"/>
    <mergeCell ref="B49:C49"/>
    <mergeCell ref="B50:C50"/>
    <mergeCell ref="B46:C46"/>
    <mergeCell ref="B45:E45"/>
    <mergeCell ref="A3:K3"/>
    <mergeCell ref="A41:J41"/>
    <mergeCell ref="F57:G57"/>
    <mergeCell ref="F44:G44"/>
    <mergeCell ref="F52:G52"/>
    <mergeCell ref="F53:G53"/>
    <mergeCell ref="F54:G54"/>
    <mergeCell ref="F55:G55"/>
    <mergeCell ref="F56:G56"/>
    <mergeCell ref="F47:G47"/>
    <mergeCell ref="F48:G48"/>
    <mergeCell ref="F49:G49"/>
    <mergeCell ref="F50:G50"/>
    <mergeCell ref="F51:G51"/>
    <mergeCell ref="F45:I45"/>
    <mergeCell ref="B53:C53"/>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140" zoomScaleNormal="140" workbookViewId="0">
      <selection sqref="A1:E1"/>
    </sheetView>
  </sheetViews>
  <sheetFormatPr baseColWidth="10" defaultRowHeight="11.45" customHeight="1" x14ac:dyDescent="0.2"/>
  <cols>
    <col min="1" max="1" width="28.7109375" style="66" customWidth="1"/>
    <col min="2" max="5" width="15.7109375" style="66" customWidth="1"/>
    <col min="6" max="16384" width="11.42578125" style="66"/>
  </cols>
  <sheetData>
    <row r="1" spans="1:11" ht="24.95" customHeight="1" x14ac:dyDescent="0.2">
      <c r="A1" s="297" t="s">
        <v>303</v>
      </c>
      <c r="B1" s="297"/>
      <c r="C1" s="297"/>
      <c r="D1" s="297"/>
      <c r="E1" s="297"/>
      <c r="F1" s="97"/>
      <c r="G1" s="97"/>
      <c r="H1" s="97"/>
      <c r="I1" s="97"/>
      <c r="J1" s="97"/>
      <c r="K1" s="97"/>
    </row>
    <row r="2" spans="1:11" ht="24.95" customHeight="1" x14ac:dyDescent="0.2">
      <c r="A2" s="311" t="s">
        <v>321</v>
      </c>
      <c r="B2" s="311"/>
      <c r="C2" s="311"/>
      <c r="D2" s="311"/>
      <c r="E2" s="311"/>
    </row>
    <row r="3" spans="1:11" ht="24.95" customHeight="1" x14ac:dyDescent="0.2">
      <c r="A3" s="312" t="s">
        <v>265</v>
      </c>
      <c r="B3" s="312"/>
      <c r="C3" s="312"/>
      <c r="D3" s="312"/>
      <c r="E3" s="312"/>
    </row>
    <row r="4" spans="1:11" ht="11.45" customHeight="1" x14ac:dyDescent="0.2">
      <c r="A4" s="301" t="s">
        <v>135</v>
      </c>
      <c r="B4" s="302" t="s">
        <v>304</v>
      </c>
      <c r="C4" s="302"/>
      <c r="D4" s="302"/>
      <c r="E4" s="313"/>
    </row>
    <row r="5" spans="1:11" ht="11.45" customHeight="1" x14ac:dyDescent="0.2">
      <c r="A5" s="301"/>
      <c r="B5" s="74">
        <v>2014</v>
      </c>
      <c r="C5" s="74">
        <v>2009</v>
      </c>
      <c r="D5" s="74">
        <v>2004</v>
      </c>
      <c r="E5" s="75">
        <v>1999</v>
      </c>
    </row>
    <row r="6" spans="1:11" ht="11.45" customHeight="1" x14ac:dyDescent="0.2">
      <c r="A6" s="301"/>
      <c r="B6" s="302" t="s">
        <v>10</v>
      </c>
      <c r="C6" s="302"/>
      <c r="D6" s="302"/>
      <c r="E6" s="313"/>
    </row>
    <row r="7" spans="1:11" ht="11.45" customHeight="1" x14ac:dyDescent="0.2">
      <c r="A7" s="98"/>
      <c r="B7" s="99"/>
      <c r="C7" s="99"/>
      <c r="D7" s="99"/>
      <c r="E7" s="100"/>
    </row>
    <row r="8" spans="1:11" ht="11.45" customHeight="1" x14ac:dyDescent="0.2">
      <c r="A8" s="101" t="s">
        <v>136</v>
      </c>
      <c r="B8" s="102">
        <v>48.1</v>
      </c>
      <c r="C8" s="102">
        <v>43.3</v>
      </c>
      <c r="D8" s="102">
        <v>43</v>
      </c>
      <c r="E8" s="102">
        <v>45.2</v>
      </c>
    </row>
    <row r="9" spans="1:11" ht="11.45" customHeight="1" x14ac:dyDescent="0.2">
      <c r="A9" s="101"/>
      <c r="B9" s="102"/>
      <c r="C9" s="102"/>
      <c r="D9" s="102"/>
      <c r="E9" s="102"/>
    </row>
    <row r="10" spans="1:11" ht="11.45" customHeight="1" x14ac:dyDescent="0.2">
      <c r="A10" s="103" t="s">
        <v>172</v>
      </c>
      <c r="B10" s="104">
        <v>43.3</v>
      </c>
      <c r="C10" s="104">
        <v>36.799999999999997</v>
      </c>
      <c r="D10" s="104">
        <v>36.4</v>
      </c>
      <c r="E10" s="104">
        <v>38.700000000000003</v>
      </c>
    </row>
    <row r="11" spans="1:11" ht="11.45" customHeight="1" x14ac:dyDescent="0.2">
      <c r="A11" s="105" t="s">
        <v>222</v>
      </c>
      <c r="B11" s="102">
        <v>46.8</v>
      </c>
      <c r="C11" s="102">
        <v>46.6</v>
      </c>
      <c r="D11" s="102">
        <v>45.1</v>
      </c>
      <c r="E11" s="102">
        <v>50.8</v>
      </c>
    </row>
    <row r="12" spans="1:11" ht="11.45" customHeight="1" x14ac:dyDescent="0.2">
      <c r="A12" s="106" t="s">
        <v>173</v>
      </c>
      <c r="B12" s="104">
        <v>43.5</v>
      </c>
      <c r="C12" s="104">
        <v>34.700000000000003</v>
      </c>
      <c r="D12" s="104">
        <v>34.9</v>
      </c>
      <c r="E12" s="104">
        <v>37</v>
      </c>
    </row>
    <row r="13" spans="1:11" ht="11.45" customHeight="1" x14ac:dyDescent="0.2">
      <c r="A13" s="106" t="s">
        <v>174</v>
      </c>
      <c r="B13" s="104">
        <v>49.1</v>
      </c>
      <c r="C13" s="104">
        <v>40.5</v>
      </c>
      <c r="D13" s="104">
        <v>40.1</v>
      </c>
      <c r="E13" s="104">
        <v>44.2</v>
      </c>
    </row>
    <row r="14" spans="1:11" ht="11.45" customHeight="1" x14ac:dyDescent="0.2">
      <c r="A14" s="106" t="s">
        <v>175</v>
      </c>
      <c r="B14" s="104">
        <v>40.299999999999997</v>
      </c>
      <c r="C14" s="104">
        <v>38.9</v>
      </c>
      <c r="D14" s="104">
        <v>37.299999999999997</v>
      </c>
      <c r="E14" s="104">
        <v>43.8</v>
      </c>
    </row>
    <row r="15" spans="1:11" ht="11.45" customHeight="1" x14ac:dyDescent="0.2">
      <c r="A15" s="106" t="s">
        <v>176</v>
      </c>
      <c r="B15" s="104">
        <v>46.7</v>
      </c>
      <c r="C15" s="104">
        <v>29.9</v>
      </c>
      <c r="D15" s="104">
        <v>26.9</v>
      </c>
      <c r="E15" s="104">
        <v>30</v>
      </c>
    </row>
    <row r="16" spans="1:11" ht="11.45" customHeight="1" x14ac:dyDescent="0.2">
      <c r="A16" s="106" t="s">
        <v>202</v>
      </c>
      <c r="B16" s="104">
        <v>43</v>
      </c>
      <c r="C16" s="104">
        <v>37.799999999999997</v>
      </c>
      <c r="D16" s="104">
        <v>42</v>
      </c>
      <c r="E16" s="104">
        <v>49.5</v>
      </c>
    </row>
    <row r="17" spans="1:5" ht="11.45" customHeight="1" x14ac:dyDescent="0.2">
      <c r="A17" s="106" t="s">
        <v>177</v>
      </c>
      <c r="B17" s="104">
        <v>46.7</v>
      </c>
      <c r="C17" s="104">
        <v>35.1</v>
      </c>
      <c r="D17" s="104">
        <v>38.6</v>
      </c>
      <c r="E17" s="104">
        <v>39.9</v>
      </c>
    </row>
    <row r="18" spans="1:5" ht="11.45" customHeight="1" x14ac:dyDescent="0.2">
      <c r="A18" s="106" t="s">
        <v>178</v>
      </c>
      <c r="B18" s="104">
        <v>52.3</v>
      </c>
      <c r="C18" s="104">
        <v>41.8</v>
      </c>
      <c r="D18" s="104">
        <v>41.1</v>
      </c>
      <c r="E18" s="104">
        <v>43.8</v>
      </c>
    </row>
    <row r="19" spans="1:5" ht="11.45" customHeight="1" x14ac:dyDescent="0.2">
      <c r="A19" s="106" t="s">
        <v>197</v>
      </c>
      <c r="B19" s="104">
        <v>49.2</v>
      </c>
      <c r="C19" s="104">
        <v>47.6</v>
      </c>
      <c r="D19" s="104">
        <v>46.1</v>
      </c>
      <c r="E19" s="104">
        <v>53.6</v>
      </c>
    </row>
    <row r="20" spans="1:5" ht="11.45" customHeight="1" x14ac:dyDescent="0.2">
      <c r="A20" s="106" t="s">
        <v>179</v>
      </c>
      <c r="B20" s="104">
        <v>42.2</v>
      </c>
      <c r="C20" s="104">
        <v>37.9</v>
      </c>
      <c r="D20" s="104">
        <v>37.799999999999997</v>
      </c>
      <c r="E20" s="104">
        <v>42.1</v>
      </c>
    </row>
    <row r="21" spans="1:5" ht="11.45" customHeight="1" x14ac:dyDescent="0.2">
      <c r="A21" s="106" t="s">
        <v>198</v>
      </c>
      <c r="B21" s="104">
        <v>51.6</v>
      </c>
      <c r="C21" s="104">
        <v>53</v>
      </c>
      <c r="D21" s="104">
        <v>53.7</v>
      </c>
      <c r="E21" s="104">
        <v>58.1</v>
      </c>
    </row>
    <row r="22" spans="1:5" ht="11.45" customHeight="1" x14ac:dyDescent="0.2">
      <c r="A22" s="106" t="s">
        <v>199</v>
      </c>
      <c r="B22" s="104">
        <v>57</v>
      </c>
      <c r="C22" s="104">
        <v>55.6</v>
      </c>
      <c r="D22" s="104">
        <v>58.3</v>
      </c>
      <c r="E22" s="104">
        <v>63.8</v>
      </c>
    </row>
    <row r="23" spans="1:5" ht="11.45" customHeight="1" x14ac:dyDescent="0.2">
      <c r="A23" s="106" t="s">
        <v>180</v>
      </c>
      <c r="B23" s="104">
        <v>40.9</v>
      </c>
      <c r="C23" s="104">
        <v>42.3</v>
      </c>
      <c r="D23" s="104">
        <v>39.700000000000003</v>
      </c>
      <c r="E23" s="104">
        <v>44.8</v>
      </c>
    </row>
    <row r="24" spans="1:5" ht="11.45" customHeight="1" x14ac:dyDescent="0.2">
      <c r="A24" s="106" t="s">
        <v>200</v>
      </c>
      <c r="B24" s="104">
        <v>52.1</v>
      </c>
      <c r="C24" s="104">
        <v>52</v>
      </c>
      <c r="D24" s="104">
        <v>53.1</v>
      </c>
      <c r="E24" s="104">
        <v>40.6</v>
      </c>
    </row>
    <row r="25" spans="1:5" ht="11.45" customHeight="1" x14ac:dyDescent="0.2">
      <c r="A25" s="106" t="s">
        <v>201</v>
      </c>
      <c r="B25" s="104">
        <v>54.1</v>
      </c>
      <c r="C25" s="104">
        <v>58.6</v>
      </c>
      <c r="D25" s="104">
        <v>57.2</v>
      </c>
      <c r="E25" s="104">
        <v>60.5</v>
      </c>
    </row>
    <row r="26" spans="1:5" ht="22.5" customHeight="1" x14ac:dyDescent="0.2">
      <c r="A26" s="310" t="s">
        <v>203</v>
      </c>
      <c r="B26" s="310"/>
      <c r="C26" s="310"/>
      <c r="D26" s="310"/>
      <c r="E26" s="310"/>
    </row>
  </sheetData>
  <mergeCells count="7">
    <mergeCell ref="A26:E26"/>
    <mergeCell ref="A2:E2"/>
    <mergeCell ref="A1:E1"/>
    <mergeCell ref="A3:E3"/>
    <mergeCell ref="A4:A6"/>
    <mergeCell ref="B4:E4"/>
    <mergeCell ref="B6:E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zoomScale="140" zoomScaleNormal="140" workbookViewId="0">
      <selection sqref="A1:J1"/>
    </sheetView>
  </sheetViews>
  <sheetFormatPr baseColWidth="10" defaultRowHeight="12.75" x14ac:dyDescent="0.2"/>
  <cols>
    <col min="1" max="1" width="19.140625" style="66" customWidth="1"/>
    <col min="2" max="2" width="8.7109375" style="66" customWidth="1"/>
    <col min="3" max="3" width="7.7109375" style="66" customWidth="1"/>
    <col min="4" max="4" width="8.7109375" style="66" customWidth="1"/>
    <col min="5" max="5" width="7.7109375" style="66" customWidth="1"/>
    <col min="6" max="6" width="8.7109375" style="66" customWidth="1"/>
    <col min="7" max="10" width="7.7109375" style="66" customWidth="1"/>
    <col min="11" max="16384" width="11.42578125" style="66"/>
  </cols>
  <sheetData>
    <row r="1" spans="1:10" ht="24.95" customHeight="1" x14ac:dyDescent="0.2">
      <c r="A1" s="297" t="s">
        <v>303</v>
      </c>
      <c r="B1" s="297"/>
      <c r="C1" s="297"/>
      <c r="D1" s="297"/>
      <c r="E1" s="297"/>
      <c r="F1" s="297"/>
      <c r="G1" s="297"/>
      <c r="H1" s="297"/>
      <c r="I1" s="297"/>
      <c r="J1" s="297"/>
    </row>
    <row r="2" spans="1:10" ht="24.95" customHeight="1" x14ac:dyDescent="0.2">
      <c r="A2" s="296" t="s">
        <v>321</v>
      </c>
      <c r="B2" s="296"/>
      <c r="C2" s="296"/>
      <c r="D2" s="296"/>
      <c r="E2" s="296"/>
      <c r="F2" s="296"/>
      <c r="G2" s="296"/>
      <c r="H2" s="296"/>
      <c r="I2" s="296"/>
      <c r="J2" s="296"/>
    </row>
    <row r="3" spans="1:10" ht="24.95" customHeight="1" x14ac:dyDescent="0.2">
      <c r="A3" s="312" t="s">
        <v>282</v>
      </c>
      <c r="B3" s="312"/>
      <c r="C3" s="312"/>
      <c r="D3" s="312"/>
      <c r="E3" s="312"/>
      <c r="F3" s="312"/>
      <c r="G3" s="312"/>
      <c r="H3" s="312"/>
      <c r="I3" s="312"/>
      <c r="J3" s="312"/>
    </row>
    <row r="4" spans="1:10" ht="11.45" customHeight="1" x14ac:dyDescent="0.2">
      <c r="A4" s="301" t="s">
        <v>302</v>
      </c>
      <c r="B4" s="302" t="s">
        <v>12</v>
      </c>
      <c r="C4" s="302"/>
      <c r="D4" s="302"/>
      <c r="E4" s="302"/>
      <c r="F4" s="302"/>
      <c r="G4" s="302"/>
      <c r="H4" s="302"/>
      <c r="I4" s="302"/>
      <c r="J4" s="313"/>
    </row>
    <row r="5" spans="1:10" ht="11.45" customHeight="1" x14ac:dyDescent="0.2">
      <c r="A5" s="301"/>
      <c r="B5" s="316" t="s">
        <v>116</v>
      </c>
      <c r="C5" s="316"/>
      <c r="D5" s="316" t="s">
        <v>127</v>
      </c>
      <c r="E5" s="316"/>
      <c r="F5" s="316" t="s">
        <v>128</v>
      </c>
      <c r="G5" s="316"/>
      <c r="H5" s="284" t="s">
        <v>144</v>
      </c>
      <c r="I5" s="284"/>
      <c r="J5" s="286"/>
    </row>
    <row r="6" spans="1:10" ht="11.45" customHeight="1" x14ac:dyDescent="0.2">
      <c r="A6" s="301"/>
      <c r="B6" s="316"/>
      <c r="C6" s="316"/>
      <c r="D6" s="316"/>
      <c r="E6" s="316"/>
      <c r="F6" s="316"/>
      <c r="G6" s="316"/>
      <c r="H6" s="284"/>
      <c r="I6" s="284"/>
      <c r="J6" s="286"/>
    </row>
    <row r="7" spans="1:10" ht="36" customHeight="1" x14ac:dyDescent="0.2">
      <c r="A7" s="301"/>
      <c r="B7" s="111">
        <v>2014</v>
      </c>
      <c r="C7" s="111" t="s">
        <v>305</v>
      </c>
      <c r="D7" s="111">
        <v>2014</v>
      </c>
      <c r="E7" s="111" t="s">
        <v>305</v>
      </c>
      <c r="F7" s="111">
        <v>2014</v>
      </c>
      <c r="G7" s="111" t="s">
        <v>305</v>
      </c>
      <c r="H7" s="88" t="s">
        <v>205</v>
      </c>
      <c r="I7" s="112" t="s">
        <v>127</v>
      </c>
      <c r="J7" s="113" t="s">
        <v>128</v>
      </c>
    </row>
    <row r="8" spans="1:10" ht="11.45" customHeight="1" x14ac:dyDescent="0.2">
      <c r="A8" s="301"/>
      <c r="B8" s="316" t="s">
        <v>10</v>
      </c>
      <c r="C8" s="316"/>
      <c r="D8" s="316"/>
      <c r="E8" s="316"/>
      <c r="F8" s="316"/>
      <c r="G8" s="316"/>
      <c r="H8" s="314" t="s">
        <v>134</v>
      </c>
      <c r="I8" s="314"/>
      <c r="J8" s="315"/>
    </row>
    <row r="9" spans="1:10" ht="4.5" customHeight="1" x14ac:dyDescent="0.2">
      <c r="A9" s="114"/>
      <c r="B9" s="115"/>
      <c r="C9" s="115"/>
      <c r="D9" s="116"/>
      <c r="E9" s="116"/>
      <c r="F9" s="116"/>
      <c r="G9" s="116"/>
      <c r="H9" s="116"/>
      <c r="I9" s="116"/>
      <c r="J9" s="116"/>
    </row>
    <row r="10" spans="1:10" ht="22.5" customHeight="1" x14ac:dyDescent="0.2">
      <c r="A10" s="117" t="s">
        <v>131</v>
      </c>
      <c r="B10" s="118">
        <v>46.777026257278202</v>
      </c>
      <c r="C10" s="118">
        <v>45.9</v>
      </c>
      <c r="D10" s="119">
        <v>46.304216492330205</v>
      </c>
      <c r="E10" s="118">
        <v>44.9</v>
      </c>
      <c r="F10" s="118">
        <v>47.212790002566678</v>
      </c>
      <c r="G10" s="118">
        <v>46.8</v>
      </c>
      <c r="H10" s="95">
        <v>0.87702625727820305</v>
      </c>
      <c r="I10" s="95">
        <v>1.4042164923302067</v>
      </c>
      <c r="J10" s="95">
        <v>0.41279000256668041</v>
      </c>
    </row>
    <row r="11" spans="1:10" ht="11.45" customHeight="1" x14ac:dyDescent="0.2">
      <c r="A11" s="77" t="s">
        <v>155</v>
      </c>
      <c r="B11" s="100">
        <v>37.519192376849524</v>
      </c>
      <c r="C11" s="100">
        <v>33.1</v>
      </c>
      <c r="D11" s="120">
        <v>37.422326287487365</v>
      </c>
      <c r="E11" s="100">
        <v>33.9</v>
      </c>
      <c r="F11" s="100">
        <v>37.619995646349338</v>
      </c>
      <c r="G11" s="100">
        <v>32.200000000000003</v>
      </c>
      <c r="H11" s="80">
        <v>4.4191923768495229</v>
      </c>
      <c r="I11" s="80">
        <v>3.5223262874873669</v>
      </c>
      <c r="J11" s="80">
        <v>5.4199956463493351</v>
      </c>
    </row>
    <row r="12" spans="1:10" ht="11.45" customHeight="1" x14ac:dyDescent="0.2">
      <c r="A12" s="77" t="s">
        <v>156</v>
      </c>
      <c r="B12" s="100">
        <v>29.318964258330038</v>
      </c>
      <c r="C12" s="100">
        <v>28.2</v>
      </c>
      <c r="D12" s="120">
        <v>31.429044028359971</v>
      </c>
      <c r="E12" s="100">
        <v>29</v>
      </c>
      <c r="F12" s="100">
        <v>27.172690648370594</v>
      </c>
      <c r="G12" s="100">
        <v>27.4</v>
      </c>
      <c r="H12" s="80">
        <v>1.1189642583300383</v>
      </c>
      <c r="I12" s="80">
        <v>2.4290440283599715</v>
      </c>
      <c r="J12" s="80">
        <v>-0.22730935162940469</v>
      </c>
    </row>
    <row r="13" spans="1:10" ht="11.45" customHeight="1" x14ac:dyDescent="0.2">
      <c r="A13" s="77" t="s">
        <v>157</v>
      </c>
      <c r="B13" s="100">
        <v>32.45241316728611</v>
      </c>
      <c r="C13" s="100">
        <v>26.7</v>
      </c>
      <c r="D13" s="120">
        <v>32.244827897421558</v>
      </c>
      <c r="E13" s="100">
        <v>25</v>
      </c>
      <c r="F13" s="100">
        <v>32.69123995757122</v>
      </c>
      <c r="G13" s="100">
        <v>28.5</v>
      </c>
      <c r="H13" s="80">
        <v>5.752413167286111</v>
      </c>
      <c r="I13" s="80">
        <v>7.2448278974215583</v>
      </c>
      <c r="J13" s="80">
        <v>4.19123995757122</v>
      </c>
    </row>
    <row r="14" spans="1:10" ht="11.45" customHeight="1" x14ac:dyDescent="0.2">
      <c r="A14" s="77" t="s">
        <v>158</v>
      </c>
      <c r="B14" s="100">
        <v>34.331404913661174</v>
      </c>
      <c r="C14" s="100">
        <v>34.9</v>
      </c>
      <c r="D14" s="120">
        <v>32.580520989651646</v>
      </c>
      <c r="E14" s="100">
        <v>32.9</v>
      </c>
      <c r="F14" s="100">
        <v>36.210010820496699</v>
      </c>
      <c r="G14" s="100">
        <v>37.200000000000003</v>
      </c>
      <c r="H14" s="80">
        <v>-0.56859508633882427</v>
      </c>
      <c r="I14" s="80">
        <v>-0.31947901034835269</v>
      </c>
      <c r="J14" s="80">
        <v>-0.98998917950330423</v>
      </c>
    </row>
    <row r="15" spans="1:10" ht="11.45" customHeight="1" x14ac:dyDescent="0.2">
      <c r="A15" s="77" t="s">
        <v>159</v>
      </c>
      <c r="B15" s="100">
        <v>40.03807915167377</v>
      </c>
      <c r="C15" s="100">
        <v>43.5</v>
      </c>
      <c r="D15" s="120">
        <v>37.902448727674091</v>
      </c>
      <c r="E15" s="100">
        <v>40.5</v>
      </c>
      <c r="F15" s="100">
        <v>42.334894875996923</v>
      </c>
      <c r="G15" s="100">
        <v>46.9</v>
      </c>
      <c r="H15" s="80">
        <v>-3.4619208483262298</v>
      </c>
      <c r="I15" s="80">
        <v>-2.5975512723259087</v>
      </c>
      <c r="J15" s="80">
        <v>-4.5651051240030753</v>
      </c>
    </row>
    <row r="16" spans="1:10" ht="11.45" customHeight="1" x14ac:dyDescent="0.2">
      <c r="A16" s="77" t="s">
        <v>160</v>
      </c>
      <c r="B16" s="100">
        <v>44.823009480474155</v>
      </c>
      <c r="C16" s="100">
        <v>46.3</v>
      </c>
      <c r="D16" s="120">
        <v>44.211056370579385</v>
      </c>
      <c r="E16" s="100">
        <v>44.5</v>
      </c>
      <c r="F16" s="100">
        <v>45.501942150511752</v>
      </c>
      <c r="G16" s="100">
        <v>48.2</v>
      </c>
      <c r="H16" s="80">
        <v>-1.4769905195258417</v>
      </c>
      <c r="I16" s="80">
        <v>-0.28894362942061491</v>
      </c>
      <c r="J16" s="80">
        <v>-2.6980578494882508</v>
      </c>
    </row>
    <row r="17" spans="1:10" ht="11.45" customHeight="1" x14ac:dyDescent="0.2">
      <c r="A17" s="77" t="s">
        <v>161</v>
      </c>
      <c r="B17" s="100">
        <v>48.59213490284808</v>
      </c>
      <c r="C17" s="100">
        <v>47.1</v>
      </c>
      <c r="D17" s="120">
        <v>46.956090257214115</v>
      </c>
      <c r="E17" s="100">
        <v>45.5</v>
      </c>
      <c r="F17" s="100">
        <v>50.239761711954834</v>
      </c>
      <c r="G17" s="100">
        <v>48.7</v>
      </c>
      <c r="H17" s="80">
        <v>1.492134902848079</v>
      </c>
      <c r="I17" s="80">
        <v>1.4560902572141146</v>
      </c>
      <c r="J17" s="80">
        <v>1.5397617119548315</v>
      </c>
    </row>
    <row r="18" spans="1:10" ht="11.45" customHeight="1" x14ac:dyDescent="0.2">
      <c r="A18" s="77" t="s">
        <v>162</v>
      </c>
      <c r="B18" s="100">
        <v>48.998699424980749</v>
      </c>
      <c r="C18" s="100">
        <v>50.2</v>
      </c>
      <c r="D18" s="120">
        <v>47.745011061071487</v>
      </c>
      <c r="E18" s="100">
        <v>48.9</v>
      </c>
      <c r="F18" s="100">
        <v>50.25471458584547</v>
      </c>
      <c r="G18" s="100">
        <v>51.6</v>
      </c>
      <c r="H18" s="80">
        <v>-1.2013005750192534</v>
      </c>
      <c r="I18" s="80">
        <v>-1.1549889389285113</v>
      </c>
      <c r="J18" s="80">
        <v>-1.3452854141545316</v>
      </c>
    </row>
    <row r="19" spans="1:10" ht="11.45" customHeight="1" x14ac:dyDescent="0.2">
      <c r="A19" s="77" t="s">
        <v>163</v>
      </c>
      <c r="B19" s="100">
        <v>55.244709117638102</v>
      </c>
      <c r="C19" s="100">
        <v>58</v>
      </c>
      <c r="D19" s="120">
        <v>54.220768592488113</v>
      </c>
      <c r="E19" s="100">
        <v>57.4</v>
      </c>
      <c r="F19" s="100">
        <v>56.217159454293608</v>
      </c>
      <c r="G19" s="100">
        <v>58.5</v>
      </c>
      <c r="H19" s="80">
        <v>-2.7552908823618978</v>
      </c>
      <c r="I19" s="80">
        <v>-3.1792314075118853</v>
      </c>
      <c r="J19" s="80">
        <v>-2.2828405457063923</v>
      </c>
    </row>
    <row r="20" spans="1:10" ht="11.45" customHeight="1" x14ac:dyDescent="0.2">
      <c r="A20" s="77" t="s">
        <v>357</v>
      </c>
      <c r="B20" s="100">
        <v>52.003309088186512</v>
      </c>
      <c r="C20" s="100">
        <v>52.2</v>
      </c>
      <c r="D20" s="120">
        <v>56.070072757083146</v>
      </c>
      <c r="E20" s="100">
        <v>56.8</v>
      </c>
      <c r="F20" s="100">
        <v>49.349675980622649</v>
      </c>
      <c r="G20" s="100">
        <v>49.2</v>
      </c>
      <c r="H20" s="80">
        <v>-0.19669091181349074</v>
      </c>
      <c r="I20" s="80">
        <v>-0.72992724291685107</v>
      </c>
      <c r="J20" s="80">
        <v>0.14967598062264642</v>
      </c>
    </row>
    <row r="21" spans="1:10" ht="6.75" customHeight="1" x14ac:dyDescent="0.2">
      <c r="A21" s="107" t="s">
        <v>283</v>
      </c>
      <c r="B21" s="108"/>
      <c r="C21" s="108"/>
      <c r="D21" s="108"/>
      <c r="E21" s="108"/>
      <c r="F21" s="108"/>
      <c r="G21" s="108"/>
      <c r="H21" s="108"/>
      <c r="I21" s="108"/>
      <c r="J21" s="108"/>
    </row>
    <row r="22" spans="1:10" s="109" customFormat="1" ht="11.45" customHeight="1" x14ac:dyDescent="0.15">
      <c r="A22" s="125" t="s">
        <v>284</v>
      </c>
    </row>
    <row r="23" spans="1:10" ht="20.25" customHeight="1" x14ac:dyDescent="0.2"/>
    <row r="24" spans="1:10" ht="11.45" customHeight="1" x14ac:dyDescent="0.2">
      <c r="A24" s="281"/>
      <c r="B24" s="281"/>
      <c r="C24" s="281"/>
      <c r="D24" s="281"/>
      <c r="E24" s="281"/>
      <c r="F24" s="281"/>
      <c r="G24" s="281"/>
      <c r="H24" s="281"/>
      <c r="I24" s="281"/>
      <c r="J24" s="281"/>
    </row>
    <row r="25" spans="1:10" ht="11.45" customHeight="1" x14ac:dyDescent="0.2"/>
    <row r="26" spans="1:10" ht="11.45" customHeight="1" x14ac:dyDescent="0.2"/>
    <row r="27" spans="1:10" ht="11.45" customHeight="1" x14ac:dyDescent="0.2"/>
    <row r="28" spans="1:10" ht="11.45" customHeight="1" x14ac:dyDescent="0.2"/>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2">
    <mergeCell ref="A24:J24"/>
    <mergeCell ref="A1:J1"/>
    <mergeCell ref="H8:J8"/>
    <mergeCell ref="B8:G8"/>
    <mergeCell ref="A4:A8"/>
    <mergeCell ref="F5:G6"/>
    <mergeCell ref="D5:E6"/>
    <mergeCell ref="B4:J4"/>
    <mergeCell ref="A2:J2"/>
    <mergeCell ref="A3:J3"/>
    <mergeCell ref="B5:C6"/>
    <mergeCell ref="H5:J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&amp;L&amp;"-,Kursiv"&amp;7StatA MV, Statistische Hefte, 2022 , Europawahl 2014, Ergebnisse der repräsentativen Wahlstatistik,Wahlheft 3&amp;R&amp;"-,Standard"&amp;7&amp;P</oddFooter>
    <evenFooter>&amp;L&amp;"-,Standard"&amp;7&amp;P&amp;R&amp;"-,Kursiv"&amp;7StatA MV, Statistische Hefte, 2022 , Europawahl 2014, Ergebnisse der repräsentativen Wahlstatistik,Wahlheft 3</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vt:i4>
      </vt:variant>
    </vt:vector>
  </HeadingPairs>
  <TitlesOfParts>
    <vt:vector size="19" baseType="lpstr">
      <vt:lpstr>Deckblatt</vt:lpstr>
      <vt:lpstr>Impressum</vt:lpstr>
      <vt:lpstr>Vorwort</vt:lpstr>
      <vt:lpstr>Inhalt</vt:lpstr>
      <vt:lpstr>1.1 Vorbemerkungen</vt:lpstr>
      <vt:lpstr>1.2 zugel. Parteien</vt:lpstr>
      <vt:lpstr>2, 2.1 Wahlberechtigte</vt:lpstr>
      <vt:lpstr>2.2 Wahlbeteiligung</vt:lpstr>
      <vt:lpstr>2.2.2 no. Wahlbeteiligung</vt:lpstr>
      <vt:lpstr>2.2.3 - 2.2.5 Briefwahl</vt:lpstr>
      <vt:lpstr>2.2.6</vt:lpstr>
      <vt:lpstr>3.1 - 3.3</vt:lpstr>
      <vt:lpstr>no. 3.3</vt:lpstr>
      <vt:lpstr>3.4 - 3.6</vt:lpstr>
      <vt:lpstr>4.1</vt:lpstr>
      <vt:lpstr>4.2</vt:lpstr>
      <vt:lpstr>4.3</vt:lpstr>
      <vt:lpstr>4.4 + 4.5</vt:lpstr>
      <vt:lpstr>'2.2.2 no. Wahlbeteiligung'!Print_Titles</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B751R Wahl der Abgeordneten des Europäischen Parlaments aus der Bundesrepublik Deutschland in M-V am 25.05.2024 - Ergebnisse der repräsentativen Wahlstatistik -</dc:title>
  <dc:creator>Hupp, Claudia</dc:creator>
  <cp:lastModifiedBy>Luptowski, Simone</cp:lastModifiedBy>
  <cp:lastPrinted>2022-10-24T13:57:45Z</cp:lastPrinted>
  <dcterms:created xsi:type="dcterms:W3CDTF">2013-11-27T14:12:42Z</dcterms:created>
  <dcterms:modified xsi:type="dcterms:W3CDTF">2022-12-05T06:59:31Z</dcterms:modified>
</cp:coreProperties>
</file>